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5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7" i="1" l="1"/>
  <c r="A197" i="1"/>
  <c r="L196" i="1"/>
  <c r="L197" i="1" s="1"/>
  <c r="J196" i="1"/>
  <c r="I196" i="1"/>
  <c r="H196" i="1"/>
  <c r="G196" i="1"/>
  <c r="F196" i="1"/>
  <c r="A187" i="1"/>
  <c r="J186" i="1"/>
  <c r="J197" i="1" s="1"/>
  <c r="I186" i="1"/>
  <c r="H186" i="1"/>
  <c r="G186" i="1"/>
  <c r="F186" i="1"/>
  <c r="F197" i="1" s="1"/>
  <c r="B178" i="1"/>
  <c r="A178" i="1"/>
  <c r="L177" i="1"/>
  <c r="L178" i="1" s="1"/>
  <c r="J177" i="1"/>
  <c r="I177" i="1"/>
  <c r="H177" i="1"/>
  <c r="G177" i="1"/>
  <c r="F177" i="1"/>
  <c r="A168" i="1"/>
  <c r="J167" i="1"/>
  <c r="I167" i="1"/>
  <c r="H167" i="1"/>
  <c r="H178" i="1" s="1"/>
  <c r="G167" i="1"/>
  <c r="F167" i="1"/>
  <c r="B159" i="1"/>
  <c r="A159" i="1"/>
  <c r="L158" i="1"/>
  <c r="L159" i="1" s="1"/>
  <c r="J158" i="1"/>
  <c r="I158" i="1"/>
  <c r="H158" i="1"/>
  <c r="G158" i="1"/>
  <c r="F158" i="1"/>
  <c r="A149" i="1"/>
  <c r="J148" i="1"/>
  <c r="I148" i="1"/>
  <c r="H148" i="1"/>
  <c r="G148" i="1"/>
  <c r="F148" i="1"/>
  <c r="B140" i="1"/>
  <c r="A140" i="1"/>
  <c r="L139" i="1"/>
  <c r="L140" i="1" s="1"/>
  <c r="J139" i="1"/>
  <c r="I139" i="1"/>
  <c r="H139" i="1"/>
  <c r="G139" i="1"/>
  <c r="F139" i="1"/>
  <c r="A130" i="1"/>
  <c r="J129" i="1"/>
  <c r="I129" i="1"/>
  <c r="H129" i="1"/>
  <c r="G129" i="1"/>
  <c r="F129" i="1"/>
  <c r="B121" i="1"/>
  <c r="A121" i="1"/>
  <c r="L120" i="1"/>
  <c r="L121" i="1" s="1"/>
  <c r="J120" i="1"/>
  <c r="I120" i="1"/>
  <c r="H120" i="1"/>
  <c r="G120" i="1"/>
  <c r="F120" i="1"/>
  <c r="A111" i="1"/>
  <c r="J110" i="1"/>
  <c r="I110" i="1"/>
  <c r="H110" i="1"/>
  <c r="G110" i="1"/>
  <c r="F110" i="1"/>
  <c r="B101" i="1"/>
  <c r="A101" i="1"/>
  <c r="L100" i="1"/>
  <c r="J100" i="1"/>
  <c r="I100" i="1"/>
  <c r="H100" i="1"/>
  <c r="G100" i="1"/>
  <c r="F100" i="1"/>
  <c r="B91" i="1"/>
  <c r="A91" i="1"/>
  <c r="L101" i="1"/>
  <c r="J90" i="1"/>
  <c r="J101" i="1" s="1"/>
  <c r="I90" i="1"/>
  <c r="I101" i="1" s="1"/>
  <c r="H90" i="1"/>
  <c r="H101" i="1" s="1"/>
  <c r="G90" i="1"/>
  <c r="G101" i="1" s="1"/>
  <c r="F90" i="1"/>
  <c r="F101" i="1" s="1"/>
  <c r="B80" i="1"/>
  <c r="A80" i="1"/>
  <c r="L79" i="1"/>
  <c r="L80" i="1" s="1"/>
  <c r="J79" i="1"/>
  <c r="I79" i="1"/>
  <c r="H79" i="1"/>
  <c r="G79" i="1"/>
  <c r="F79" i="1"/>
  <c r="B70" i="1"/>
  <c r="A70" i="1"/>
  <c r="J69" i="1"/>
  <c r="I69" i="1"/>
  <c r="H69" i="1"/>
  <c r="G69" i="1"/>
  <c r="F69" i="1"/>
  <c r="B61" i="1"/>
  <c r="A61" i="1"/>
  <c r="L60" i="1"/>
  <c r="J60" i="1"/>
  <c r="I60" i="1"/>
  <c r="H60" i="1"/>
  <c r="G60" i="1"/>
  <c r="F60" i="1"/>
  <c r="B51" i="1"/>
  <c r="A51" i="1"/>
  <c r="L61" i="1"/>
  <c r="J50" i="1"/>
  <c r="J61" i="1" s="1"/>
  <c r="I50" i="1"/>
  <c r="H50" i="1"/>
  <c r="G50" i="1"/>
  <c r="G61" i="1" s="1"/>
  <c r="F50" i="1"/>
  <c r="F61" i="1" s="1"/>
  <c r="B42" i="1"/>
  <c r="A42" i="1"/>
  <c r="L41" i="1"/>
  <c r="J41" i="1"/>
  <c r="I41" i="1"/>
  <c r="H41" i="1"/>
  <c r="G41" i="1"/>
  <c r="F41" i="1"/>
  <c r="B32" i="1"/>
  <c r="A32" i="1"/>
  <c r="L42" i="1"/>
  <c r="J31" i="1"/>
  <c r="I31" i="1"/>
  <c r="H31" i="1"/>
  <c r="H42" i="1" s="1"/>
  <c r="G31" i="1"/>
  <c r="F31" i="1"/>
  <c r="F42" i="1" s="1"/>
  <c r="B24" i="1"/>
  <c r="A24" i="1"/>
  <c r="L23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G13" i="1"/>
  <c r="G24" i="1" s="1"/>
  <c r="F13" i="1"/>
  <c r="F24" i="1" s="1"/>
  <c r="H61" i="1" l="1"/>
  <c r="I42" i="1"/>
  <c r="F80" i="1"/>
  <c r="J80" i="1"/>
  <c r="G159" i="1"/>
  <c r="J42" i="1"/>
  <c r="I80" i="1"/>
  <c r="F159" i="1"/>
  <c r="J159" i="1"/>
  <c r="G178" i="1"/>
  <c r="I140" i="1"/>
  <c r="I197" i="1"/>
  <c r="H24" i="1"/>
  <c r="G42" i="1"/>
  <c r="G80" i="1"/>
  <c r="H80" i="1"/>
  <c r="I61" i="1"/>
  <c r="H197" i="1"/>
  <c r="F140" i="1"/>
  <c r="J140" i="1"/>
  <c r="I121" i="1"/>
  <c r="G140" i="1"/>
  <c r="H159" i="1"/>
  <c r="I178" i="1"/>
  <c r="F121" i="1"/>
  <c r="J121" i="1"/>
  <c r="G121" i="1"/>
  <c r="H140" i="1"/>
  <c r="I159" i="1"/>
  <c r="F178" i="1"/>
  <c r="J178" i="1"/>
  <c r="G197" i="1"/>
  <c r="L198" i="1"/>
  <c r="H121" i="1"/>
  <c r="J198" i="1" l="1"/>
  <c r="F198" i="1"/>
  <c r="H198" i="1"/>
  <c r="I198" i="1"/>
  <c r="G198" i="1"/>
</calcChain>
</file>

<file path=xl/sharedStrings.xml><?xml version="1.0" encoding="utf-8"?>
<sst xmlns="http://schemas.openxmlformats.org/spreadsheetml/2006/main" count="263" uniqueCount="80">
  <si>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</si>
  <si>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</si>
  <si>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</si>
  <si>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</si>
  <si>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</si>
  <si>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</si>
  <si>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</si>
  <si>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</si>
  <si>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</si>
  <si>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</si>
  <si>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</si>
  <si>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</si>
  <si>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</si>
  <si>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</si>
  <si>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</si>
  <si>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</si>
  <si>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</si>
  <si>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</si>
  <si>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</si>
  <si>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</si>
  <si>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</si>
  <si>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</si>
  <si>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</si>
  <si>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</si>
  <si>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</si>
  <si>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</si>
  <si>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</si>
  <si>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</si>
  <si>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</si>
  <si>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</si>
  <si>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</si>
  <si>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</si>
  <si>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</si>
  <si>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</si>
  <si>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</si>
  <si>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</si>
  <si>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</si>
  <si>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</si>
  <si>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</si>
  <si>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Макароны отварные с сыром</t>
  </si>
  <si>
    <t>Чай с сахаром</t>
  </si>
  <si>
    <t>70/71</t>
  </si>
  <si>
    <t>Хлеб ржаной</t>
  </si>
  <si>
    <t>Кондитерские изделия</t>
  </si>
  <si>
    <t>Хлеб пшеничный</t>
  </si>
  <si>
    <t>Овощи натуральные по сезону</t>
  </si>
  <si>
    <t>гор. блюдо</t>
  </si>
  <si>
    <t>Икра кабачковая</t>
  </si>
  <si>
    <t>Какао с молоком</t>
  </si>
  <si>
    <t>МБОУ "Красногвардейская школа № 2"</t>
  </si>
  <si>
    <t>ИП</t>
  </si>
  <si>
    <t>Рыбаченко</t>
  </si>
  <si>
    <t>булочное</t>
  </si>
  <si>
    <t>кисломол</t>
  </si>
  <si>
    <t>Сыр (порциями)</t>
  </si>
  <si>
    <t>Запеканка из творога с йогуртом</t>
  </si>
  <si>
    <t>Фрукты свежие</t>
  </si>
  <si>
    <t>Бутерброд  с повидлом</t>
  </si>
  <si>
    <t>гор блюдо</t>
  </si>
  <si>
    <t>Пюре картофельное</t>
  </si>
  <si>
    <t>Сок фруктовый</t>
  </si>
  <si>
    <t>Омлет натуральный</t>
  </si>
  <si>
    <t>гор напиток</t>
  </si>
  <si>
    <t>Кофейный напиток с молоком</t>
  </si>
  <si>
    <t xml:space="preserve">Фрукты свежие </t>
  </si>
  <si>
    <t xml:space="preserve">Чай с сахаром </t>
  </si>
  <si>
    <t>290/331</t>
  </si>
  <si>
    <t>Каша вязкая гречневая</t>
  </si>
  <si>
    <t>Рагу из овощей</t>
  </si>
  <si>
    <t>Котлета говяжья</t>
  </si>
  <si>
    <t>Печень по- строгановски</t>
  </si>
  <si>
    <t>кисломолочн</t>
  </si>
  <si>
    <t>Кефир</t>
  </si>
  <si>
    <t>Тефтели мясные в соусе</t>
  </si>
  <si>
    <t>Каша молочная рисовая с изюмом</t>
  </si>
  <si>
    <t>Салат из свежей белокочанной капусты</t>
  </si>
  <si>
    <t>Рыба, тушенная в томате с овощами</t>
  </si>
  <si>
    <t>Каша рассыпчатая рисовая</t>
  </si>
  <si>
    <t>Каша молочная пшённая с изюмом</t>
  </si>
  <si>
    <t>Птица, тушенная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</si>
</sst>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2"/>
        <bgColor rgb="FFFFFF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4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1" fillId="4" borderId="1" xfId="0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0" fontId="11" fillId="0" borderId="1" xfId="0" applyFont="1" applyBorder="1"/>
    <xf numFmtId="0" fontId="0" fillId="0" borderId="1" xfId="0" applyBorder="1"/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1" fillId="2" borderId="9" xfId="0" applyNumberFormat="1" applyFont="1" applyFill="1" applyBorder="1" applyAlignment="1" applyProtection="1">
      <alignment horizontal="center" vertical="top" wrapText="1"/>
      <protection locked="0"/>
    </xf>
    <xf numFmtId="2" fontId="1" fillId="2" borderId="10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4" xfId="0" applyNumberFormat="1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/>
    <xf numFmtId="0" fontId="0" fillId="0" borderId="13" xfId="0" applyFont="1" applyBorder="1"/>
    <xf numFmtId="0" fontId="11" fillId="0" borderId="2" xfId="0" applyFont="1" applyBorder="1"/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8"/>
  <sheetViews>
    <sheetView tabSelected="1" view="pageBreakPreview" zoomScaleNormal="100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E188" sqref="E188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9" t="s">
        <v>49</v>
      </c>
      <c r="D1" s="59"/>
      <c r="E1" s="59"/>
      <c r="F1" s="3" t="s">
        <v>1</v>
      </c>
      <c r="G1" s="1" t="s">
        <v>2</v>
      </c>
      <c r="H1" s="60" t="s">
        <v>50</v>
      </c>
      <c r="I1" s="60"/>
      <c r="J1" s="60"/>
      <c r="K1" s="60"/>
    </row>
    <row r="2" spans="1:12" ht="18.75" x14ac:dyDescent="0.25">
      <c r="A2" s="4" t="s">
        <v>3</v>
      </c>
      <c r="C2" s="1"/>
      <c r="G2" s="1" t="s">
        <v>4</v>
      </c>
      <c r="H2" s="60" t="s">
        <v>51</v>
      </c>
      <c r="I2" s="60"/>
      <c r="J2" s="60"/>
      <c r="K2" s="60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74</v>
      </c>
      <c r="F6" s="21">
        <v>220</v>
      </c>
      <c r="G6" s="61">
        <v>6.09</v>
      </c>
      <c r="H6" s="61">
        <v>10.88</v>
      </c>
      <c r="I6" s="61">
        <v>47.99</v>
      </c>
      <c r="J6" s="61">
        <v>315</v>
      </c>
      <c r="K6" s="62">
        <v>177</v>
      </c>
      <c r="L6" s="21">
        <v>73.709999999999994</v>
      </c>
    </row>
    <row r="7" spans="1:12" x14ac:dyDescent="0.25">
      <c r="A7" s="23"/>
      <c r="B7" s="24"/>
      <c r="C7" s="25"/>
      <c r="D7" s="30" t="s">
        <v>53</v>
      </c>
      <c r="E7" s="27" t="s">
        <v>54</v>
      </c>
      <c r="F7" s="28">
        <v>15</v>
      </c>
      <c r="G7" s="63">
        <v>3.48</v>
      </c>
      <c r="H7" s="63">
        <v>6.43</v>
      </c>
      <c r="I7" s="63">
        <v>0</v>
      </c>
      <c r="J7" s="63">
        <v>64</v>
      </c>
      <c r="K7" s="64">
        <v>15</v>
      </c>
      <c r="L7" s="28"/>
    </row>
    <row r="8" spans="1:12" x14ac:dyDescent="0.25">
      <c r="A8" s="23"/>
      <c r="B8" s="24"/>
      <c r="C8" s="25"/>
      <c r="D8" s="30" t="s">
        <v>25</v>
      </c>
      <c r="E8" s="27" t="s">
        <v>40</v>
      </c>
      <c r="F8" s="28">
        <v>210</v>
      </c>
      <c r="G8" s="63">
        <v>0.2</v>
      </c>
      <c r="H8" s="63">
        <v>0.1</v>
      </c>
      <c r="I8" s="63">
        <v>9.3000000000000007</v>
      </c>
      <c r="J8" s="63">
        <v>38</v>
      </c>
      <c r="K8" s="64">
        <v>457</v>
      </c>
      <c r="L8" s="28"/>
    </row>
    <row r="9" spans="1:12" x14ac:dyDescent="0.25">
      <c r="A9" s="23"/>
      <c r="B9" s="24"/>
      <c r="C9" s="25"/>
      <c r="D9" s="30" t="s">
        <v>26</v>
      </c>
      <c r="E9" s="27" t="s">
        <v>44</v>
      </c>
      <c r="F9" s="28">
        <v>35</v>
      </c>
      <c r="G9" s="63">
        <v>2.66</v>
      </c>
      <c r="H9" s="63">
        <v>0.28000000000000003</v>
      </c>
      <c r="I9" s="63">
        <v>17.22</v>
      </c>
      <c r="J9" s="63">
        <v>81.900000000000006</v>
      </c>
      <c r="K9" s="64">
        <v>573</v>
      </c>
      <c r="L9" s="28"/>
    </row>
    <row r="10" spans="1:12" x14ac:dyDescent="0.25">
      <c r="A10" s="23"/>
      <c r="B10" s="24"/>
      <c r="C10" s="25"/>
      <c r="D10" s="55" t="s">
        <v>26</v>
      </c>
      <c r="E10" s="27" t="s">
        <v>42</v>
      </c>
      <c r="F10" s="28">
        <v>25</v>
      </c>
      <c r="G10" s="63">
        <v>2</v>
      </c>
      <c r="H10" s="63">
        <v>0.38</v>
      </c>
      <c r="I10" s="63">
        <v>10</v>
      </c>
      <c r="J10" s="63">
        <v>51.5</v>
      </c>
      <c r="K10" s="64">
        <v>15</v>
      </c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505</v>
      </c>
      <c r="G13" s="36">
        <f>SUM(G6:G12)</f>
        <v>14.43</v>
      </c>
      <c r="H13" s="36">
        <f>SUM(H6:H12)</f>
        <v>18.070000000000004</v>
      </c>
      <c r="I13" s="36">
        <f>SUM(I6:I12)</f>
        <v>84.51</v>
      </c>
      <c r="J13" s="36">
        <f>SUM(J6:J12)</f>
        <v>550.4</v>
      </c>
      <c r="K13" s="37"/>
      <c r="L13" s="36">
        <v>73.709999999999994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thickBot="1" x14ac:dyDescent="0.3">
      <c r="A24" s="41">
        <f>A6</f>
        <v>1</v>
      </c>
      <c r="B24" s="42">
        <f>B6</f>
        <v>1</v>
      </c>
      <c r="C24" s="57" t="s">
        <v>37</v>
      </c>
      <c r="D24" s="57"/>
      <c r="E24" s="43"/>
      <c r="F24" s="44">
        <f>F13+F23</f>
        <v>505</v>
      </c>
      <c r="G24" s="44">
        <f>G13+G23</f>
        <v>14.43</v>
      </c>
      <c r="H24" s="44">
        <f>H13+H23</f>
        <v>18.070000000000004</v>
      </c>
      <c r="I24" s="44">
        <f>I13+I23</f>
        <v>84.51</v>
      </c>
      <c r="J24" s="44">
        <f>J13+J23</f>
        <v>550.4</v>
      </c>
      <c r="K24" s="44"/>
      <c r="L24" s="44">
        <f>L13+L23</f>
        <v>73.709999999999994</v>
      </c>
    </row>
    <row r="25" spans="1:12" x14ac:dyDescent="0.25">
      <c r="A25" s="45">
        <v>1</v>
      </c>
      <c r="B25" s="24">
        <v>2</v>
      </c>
      <c r="C25" s="18" t="s">
        <v>23</v>
      </c>
      <c r="D25" s="30" t="s">
        <v>46</v>
      </c>
      <c r="E25" s="20" t="s">
        <v>55</v>
      </c>
      <c r="F25" s="21">
        <v>165</v>
      </c>
      <c r="G25" s="21">
        <v>16.2</v>
      </c>
      <c r="H25" s="21">
        <v>14.4</v>
      </c>
      <c r="I25" s="21">
        <v>34.799999999999997</v>
      </c>
      <c r="J25" s="21">
        <v>315.3</v>
      </c>
      <c r="K25" s="22">
        <v>223</v>
      </c>
      <c r="L25" s="21">
        <v>73.709999999999994</v>
      </c>
    </row>
    <row r="26" spans="1:12" x14ac:dyDescent="0.25">
      <c r="A26" s="45"/>
      <c r="B26" s="24"/>
      <c r="C26" s="25"/>
      <c r="D26" s="30" t="s">
        <v>25</v>
      </c>
      <c r="E26" s="27" t="s">
        <v>48</v>
      </c>
      <c r="F26" s="28">
        <v>200</v>
      </c>
      <c r="G26" s="28">
        <v>3.3</v>
      </c>
      <c r="H26" s="28">
        <v>2.9</v>
      </c>
      <c r="I26" s="28">
        <v>13.8</v>
      </c>
      <c r="J26" s="28">
        <v>104</v>
      </c>
      <c r="K26" s="29">
        <v>462</v>
      </c>
      <c r="L26" s="28"/>
    </row>
    <row r="27" spans="1:12" x14ac:dyDescent="0.25">
      <c r="A27" s="45"/>
      <c r="B27" s="24"/>
      <c r="C27" s="25"/>
      <c r="D27" s="30" t="s">
        <v>27</v>
      </c>
      <c r="E27" s="27" t="s">
        <v>56</v>
      </c>
      <c r="F27" s="28">
        <v>100</v>
      </c>
      <c r="G27" s="28">
        <v>0.4</v>
      </c>
      <c r="H27" s="28">
        <v>0.4</v>
      </c>
      <c r="I27" s="28">
        <v>9.8000000000000007</v>
      </c>
      <c r="J27" s="28">
        <v>47</v>
      </c>
      <c r="K27" s="29">
        <v>338</v>
      </c>
      <c r="L27" s="28"/>
    </row>
    <row r="28" spans="1:12" x14ac:dyDescent="0.25">
      <c r="A28" s="45"/>
      <c r="B28" s="24"/>
      <c r="C28" s="25"/>
      <c r="D28" s="2" t="s">
        <v>26</v>
      </c>
      <c r="E28" s="27" t="s">
        <v>57</v>
      </c>
      <c r="F28" s="28">
        <v>55</v>
      </c>
      <c r="G28" s="28">
        <v>2.4</v>
      </c>
      <c r="H28" s="28">
        <v>3.87</v>
      </c>
      <c r="I28" s="28">
        <v>27.83</v>
      </c>
      <c r="J28" s="28">
        <v>156</v>
      </c>
      <c r="K28" s="29">
        <v>2</v>
      </c>
      <c r="L28" s="28"/>
    </row>
    <row r="29" spans="1:12" x14ac:dyDescent="0.25">
      <c r="A29" s="45"/>
      <c r="B29" s="24"/>
      <c r="C29" s="25"/>
      <c r="D29" s="26"/>
      <c r="E29" s="27"/>
      <c r="F29" s="28"/>
      <c r="G29" s="28"/>
      <c r="H29" s="28"/>
      <c r="I29" s="28"/>
      <c r="J29" s="28"/>
      <c r="K29" s="29"/>
      <c r="L29" s="28"/>
    </row>
    <row r="30" spans="1:12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25">
      <c r="A31" s="46"/>
      <c r="B31" s="32"/>
      <c r="C31" s="33"/>
      <c r="D31" s="34" t="s">
        <v>28</v>
      </c>
      <c r="E31" s="35"/>
      <c r="F31" s="36">
        <f>SUM(F25:F30)</f>
        <v>520</v>
      </c>
      <c r="G31" s="72">
        <f>SUM(G25:G30)</f>
        <v>22.299999999999997</v>
      </c>
      <c r="H31" s="72">
        <f>SUM(H25:H30)</f>
        <v>21.57</v>
      </c>
      <c r="I31" s="72">
        <f>SUM(I25:I30)</f>
        <v>86.22999999999999</v>
      </c>
      <c r="J31" s="72">
        <f>SUM(J25:J30)</f>
        <v>622.29999999999995</v>
      </c>
      <c r="K31" s="37"/>
      <c r="L31" s="36">
        <v>73.709999999999994</v>
      </c>
    </row>
    <row r="32" spans="1:12" x14ac:dyDescent="0.25">
      <c r="A32" s="39">
        <f>A25</f>
        <v>1</v>
      </c>
      <c r="B32" s="39">
        <f>B25</f>
        <v>2</v>
      </c>
      <c r="C32" s="40" t="s">
        <v>29</v>
      </c>
      <c r="D32" s="30" t="s">
        <v>30</v>
      </c>
      <c r="E32" s="27"/>
      <c r="F32" s="28"/>
      <c r="G32" s="28"/>
      <c r="H32" s="28"/>
      <c r="I32" s="28"/>
      <c r="J32" s="28"/>
      <c r="K32" s="29"/>
      <c r="L32" s="28"/>
    </row>
    <row r="33" spans="1:12" x14ac:dyDescent="0.25">
      <c r="A33" s="45"/>
      <c r="B33" s="24"/>
      <c r="C33" s="25"/>
      <c r="D33" s="30" t="s">
        <v>31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32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33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34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35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36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26"/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6"/>
      <c r="B41" s="32"/>
      <c r="C41" s="33"/>
      <c r="D41" s="34" t="s">
        <v>28</v>
      </c>
      <c r="E41" s="35"/>
      <c r="F41" s="36">
        <f>SUM(F32:F40)</f>
        <v>0</v>
      </c>
      <c r="G41" s="36">
        <f>SUM(G32:G40)</f>
        <v>0</v>
      </c>
      <c r="H41" s="36">
        <f>SUM(H32:H40)</f>
        <v>0</v>
      </c>
      <c r="I41" s="36">
        <f>SUM(I32:I40)</f>
        <v>0</v>
      </c>
      <c r="J41" s="36">
        <f>SUM(J32:J40)</f>
        <v>0</v>
      </c>
      <c r="K41" s="37"/>
      <c r="L41" s="36">
        <f>SUM(L32:L40)</f>
        <v>0</v>
      </c>
    </row>
    <row r="42" spans="1:12" ht="15.75" customHeight="1" thickBot="1" x14ac:dyDescent="0.3">
      <c r="A42" s="47">
        <f>A25</f>
        <v>1</v>
      </c>
      <c r="B42" s="47">
        <f>B25</f>
        <v>2</v>
      </c>
      <c r="C42" s="57" t="s">
        <v>37</v>
      </c>
      <c r="D42" s="57"/>
      <c r="E42" s="43"/>
      <c r="F42" s="44">
        <f>F31+F41</f>
        <v>520</v>
      </c>
      <c r="G42" s="44">
        <f>G31+G41</f>
        <v>22.299999999999997</v>
      </c>
      <c r="H42" s="44">
        <f>H31+H41</f>
        <v>21.57</v>
      </c>
      <c r="I42" s="44">
        <f>I31+I41</f>
        <v>86.22999999999999</v>
      </c>
      <c r="J42" s="44">
        <f>J31+J41</f>
        <v>622.29999999999995</v>
      </c>
      <c r="K42" s="44"/>
      <c r="L42" s="44">
        <f>L31+L41</f>
        <v>73.709999999999994</v>
      </c>
    </row>
    <row r="43" spans="1:12" x14ac:dyDescent="0.25">
      <c r="A43" s="16">
        <v>1</v>
      </c>
      <c r="B43" s="17">
        <v>3</v>
      </c>
      <c r="C43" s="18" t="s">
        <v>23</v>
      </c>
      <c r="D43" s="65" t="s">
        <v>30</v>
      </c>
      <c r="E43" s="20" t="s">
        <v>75</v>
      </c>
      <c r="F43" s="21">
        <v>80</v>
      </c>
      <c r="G43" s="61">
        <v>1.05</v>
      </c>
      <c r="H43" s="61">
        <v>2.6</v>
      </c>
      <c r="I43" s="61">
        <v>5.0199999999999996</v>
      </c>
      <c r="J43" s="61">
        <v>47.68</v>
      </c>
      <c r="K43" s="22">
        <v>45</v>
      </c>
      <c r="L43" s="21">
        <v>73.709999999999994</v>
      </c>
    </row>
    <row r="44" spans="1:12" x14ac:dyDescent="0.25">
      <c r="A44" s="23"/>
      <c r="B44" s="24"/>
      <c r="C44" s="66"/>
      <c r="D44" s="67" t="s">
        <v>24</v>
      </c>
      <c r="E44" s="68" t="s">
        <v>59</v>
      </c>
      <c r="F44" s="69">
        <v>150</v>
      </c>
      <c r="G44" s="71">
        <v>3.06</v>
      </c>
      <c r="H44" s="71">
        <v>4.8</v>
      </c>
      <c r="I44" s="71">
        <v>20.399999999999999</v>
      </c>
      <c r="J44" s="71">
        <v>137.30000000000001</v>
      </c>
      <c r="K44" s="70">
        <v>312</v>
      </c>
      <c r="L44" s="69"/>
    </row>
    <row r="45" spans="1:12" x14ac:dyDescent="0.25">
      <c r="A45" s="23"/>
      <c r="B45" s="24"/>
      <c r="C45" s="25"/>
      <c r="D45" s="30" t="s">
        <v>32</v>
      </c>
      <c r="E45" s="27" t="s">
        <v>73</v>
      </c>
      <c r="F45" s="28">
        <v>140</v>
      </c>
      <c r="G45" s="63">
        <v>13.57</v>
      </c>
      <c r="H45" s="63">
        <v>18.899999999999999</v>
      </c>
      <c r="I45" s="63">
        <v>13.64</v>
      </c>
      <c r="J45" s="63">
        <v>268.2</v>
      </c>
      <c r="K45" s="29">
        <v>278</v>
      </c>
      <c r="L45" s="28"/>
    </row>
    <row r="46" spans="1:12" x14ac:dyDescent="0.25">
      <c r="A46" s="23"/>
      <c r="B46" s="24"/>
      <c r="C46" s="25"/>
      <c r="D46" s="30" t="s">
        <v>34</v>
      </c>
      <c r="E46" s="27" t="s">
        <v>60</v>
      </c>
      <c r="F46" s="28">
        <v>200</v>
      </c>
      <c r="G46" s="63">
        <v>1</v>
      </c>
      <c r="H46" s="63">
        <v>0</v>
      </c>
      <c r="I46" s="63">
        <v>20.399999999999999</v>
      </c>
      <c r="J46" s="63">
        <v>84.8</v>
      </c>
      <c r="K46" s="29">
        <v>389</v>
      </c>
      <c r="L46" s="28"/>
    </row>
    <row r="47" spans="1:12" x14ac:dyDescent="0.25">
      <c r="A47" s="23"/>
      <c r="B47" s="24"/>
      <c r="C47" s="25"/>
      <c r="D47" s="30" t="s">
        <v>26</v>
      </c>
      <c r="E47" s="27" t="s">
        <v>44</v>
      </c>
      <c r="F47" s="28">
        <v>40</v>
      </c>
      <c r="G47" s="63">
        <v>3.04</v>
      </c>
      <c r="H47" s="63">
        <v>0.32</v>
      </c>
      <c r="I47" s="63">
        <v>19.68</v>
      </c>
      <c r="J47" s="63">
        <v>93.6</v>
      </c>
      <c r="K47" s="29">
        <v>573</v>
      </c>
      <c r="L47" s="28"/>
    </row>
    <row r="48" spans="1:12" x14ac:dyDescent="0.25">
      <c r="A48" s="23"/>
      <c r="B48" s="24"/>
      <c r="C48" s="25"/>
      <c r="D48" s="51" t="s">
        <v>26</v>
      </c>
      <c r="E48" s="27" t="s">
        <v>42</v>
      </c>
      <c r="F48" s="28">
        <v>20</v>
      </c>
      <c r="G48" s="63">
        <v>1.6</v>
      </c>
      <c r="H48" s="63">
        <v>0.3</v>
      </c>
      <c r="I48" s="63">
        <v>8.02</v>
      </c>
      <c r="J48" s="63">
        <v>41.2</v>
      </c>
      <c r="K48" s="29">
        <v>574</v>
      </c>
      <c r="L48" s="28"/>
    </row>
    <row r="49" spans="1:12" x14ac:dyDescent="0.25">
      <c r="A49" s="23"/>
      <c r="B49" s="24"/>
      <c r="C49" s="25"/>
      <c r="D49" s="30"/>
      <c r="E49" s="27"/>
      <c r="F49" s="28"/>
      <c r="G49" s="28"/>
      <c r="H49" s="28"/>
      <c r="I49" s="28"/>
      <c r="J49" s="28"/>
      <c r="K49" s="29"/>
      <c r="L49" s="28"/>
    </row>
    <row r="50" spans="1:12" x14ac:dyDescent="0.25">
      <c r="A50" s="31"/>
      <c r="B50" s="32"/>
      <c r="C50" s="33"/>
      <c r="D50" s="34" t="s">
        <v>28</v>
      </c>
      <c r="E50" s="35"/>
      <c r="F50" s="36">
        <f>SUM(F43:F49)</f>
        <v>630</v>
      </c>
      <c r="G50" s="72">
        <f>SUM(G43:G49)</f>
        <v>23.32</v>
      </c>
      <c r="H50" s="72">
        <f>SUM(H43:H49)</f>
        <v>26.919999999999998</v>
      </c>
      <c r="I50" s="72">
        <f>SUM(I43:I49)</f>
        <v>87.16</v>
      </c>
      <c r="J50" s="72">
        <f>SUM(J43:J49)</f>
        <v>672.78000000000009</v>
      </c>
      <c r="K50" s="37"/>
      <c r="L50" s="36">
        <v>73.709999999999994</v>
      </c>
    </row>
    <row r="51" spans="1:12" x14ac:dyDescent="0.25">
      <c r="A51" s="38">
        <f>A43</f>
        <v>1</v>
      </c>
      <c r="B51" s="39">
        <f>B43</f>
        <v>3</v>
      </c>
      <c r="C51" s="40" t="s">
        <v>29</v>
      </c>
      <c r="D51" s="30" t="s">
        <v>30</v>
      </c>
      <c r="E51" s="27"/>
      <c r="F51" s="28"/>
      <c r="G51" s="28"/>
      <c r="H51" s="28"/>
      <c r="I51" s="28"/>
      <c r="J51" s="28"/>
      <c r="K51" s="29"/>
      <c r="L51" s="28"/>
    </row>
    <row r="52" spans="1:12" x14ac:dyDescent="0.25">
      <c r="A52" s="23"/>
      <c r="B52" s="24"/>
      <c r="C52" s="25"/>
      <c r="D52" s="30" t="s">
        <v>31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32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33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34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35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36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26"/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31"/>
      <c r="B60" s="32"/>
      <c r="C60" s="33"/>
      <c r="D60" s="34" t="s">
        <v>28</v>
      </c>
      <c r="E60" s="35"/>
      <c r="F60" s="36">
        <f>SUM(F51:F59)</f>
        <v>0</v>
      </c>
      <c r="G60" s="36">
        <f>SUM(G51:G59)</f>
        <v>0</v>
      </c>
      <c r="H60" s="36">
        <f>SUM(H51:H59)</f>
        <v>0</v>
      </c>
      <c r="I60" s="36">
        <f>SUM(I51:I59)</f>
        <v>0</v>
      </c>
      <c r="J60" s="36">
        <f>SUM(J51:J59)</f>
        <v>0</v>
      </c>
      <c r="K60" s="37"/>
      <c r="L60" s="36">
        <f>SUM(L51:L59)</f>
        <v>0</v>
      </c>
    </row>
    <row r="61" spans="1:12" ht="15.75" customHeight="1" thickBot="1" x14ac:dyDescent="0.3">
      <c r="A61" s="41">
        <f>A43</f>
        <v>1</v>
      </c>
      <c r="B61" s="42">
        <f>B43</f>
        <v>3</v>
      </c>
      <c r="C61" s="57" t="s">
        <v>37</v>
      </c>
      <c r="D61" s="57"/>
      <c r="E61" s="43"/>
      <c r="F61" s="44">
        <f>F50+F60</f>
        <v>630</v>
      </c>
      <c r="G61" s="44">
        <f>G50+G60</f>
        <v>23.32</v>
      </c>
      <c r="H61" s="44">
        <f>H50+H60</f>
        <v>26.919999999999998</v>
      </c>
      <c r="I61" s="44">
        <f>I50+I60</f>
        <v>87.16</v>
      </c>
      <c r="J61" s="44">
        <f>J50+J60</f>
        <v>672.78000000000009</v>
      </c>
      <c r="K61" s="44"/>
      <c r="L61" s="44">
        <f>L50+L60</f>
        <v>73.709999999999994</v>
      </c>
    </row>
    <row r="62" spans="1:12" x14ac:dyDescent="0.25">
      <c r="A62" s="16">
        <v>1</v>
      </c>
      <c r="B62" s="17">
        <v>4</v>
      </c>
      <c r="C62" s="18" t="s">
        <v>23</v>
      </c>
      <c r="D62" s="55" t="s">
        <v>30</v>
      </c>
      <c r="E62" s="20" t="s">
        <v>45</v>
      </c>
      <c r="F62" s="21">
        <v>80</v>
      </c>
      <c r="G62" s="61">
        <v>0.88</v>
      </c>
      <c r="H62" s="61">
        <v>0.16</v>
      </c>
      <c r="I62" s="61">
        <v>3.04</v>
      </c>
      <c r="J62" s="61">
        <v>17.600000000000001</v>
      </c>
      <c r="K62" s="22" t="s">
        <v>41</v>
      </c>
      <c r="L62" s="21"/>
    </row>
    <row r="63" spans="1:12" x14ac:dyDescent="0.25">
      <c r="A63" s="23"/>
      <c r="B63" s="24"/>
      <c r="C63" s="25"/>
      <c r="D63" s="30" t="s">
        <v>32</v>
      </c>
      <c r="E63" s="27" t="s">
        <v>61</v>
      </c>
      <c r="F63" s="28">
        <v>116</v>
      </c>
      <c r="G63" s="63">
        <v>10.78</v>
      </c>
      <c r="H63" s="63">
        <v>19.2</v>
      </c>
      <c r="I63" s="63">
        <v>10.039999999999999</v>
      </c>
      <c r="J63" s="63">
        <v>264</v>
      </c>
      <c r="K63" s="29">
        <v>210</v>
      </c>
      <c r="L63" s="28">
        <v>73.709999999999994</v>
      </c>
    </row>
    <row r="64" spans="1:12" x14ac:dyDescent="0.25">
      <c r="A64" s="23"/>
      <c r="B64" s="24"/>
      <c r="C64" s="25"/>
      <c r="D64" s="30" t="s">
        <v>62</v>
      </c>
      <c r="E64" s="27" t="s">
        <v>63</v>
      </c>
      <c r="F64" s="28">
        <v>200</v>
      </c>
      <c r="G64" s="63">
        <v>2.8</v>
      </c>
      <c r="H64" s="63">
        <v>2.5</v>
      </c>
      <c r="I64" s="63">
        <v>13.6</v>
      </c>
      <c r="J64" s="63">
        <v>88</v>
      </c>
      <c r="K64" s="29">
        <v>465</v>
      </c>
      <c r="L64" s="28"/>
    </row>
    <row r="65" spans="1:12" x14ac:dyDescent="0.25">
      <c r="A65" s="23"/>
      <c r="B65" s="24"/>
      <c r="C65" s="25"/>
      <c r="D65" s="30" t="s">
        <v>27</v>
      </c>
      <c r="E65" s="27" t="s">
        <v>64</v>
      </c>
      <c r="F65" s="28">
        <v>100</v>
      </c>
      <c r="G65" s="63">
        <v>0.4</v>
      </c>
      <c r="H65" s="63">
        <v>0.4</v>
      </c>
      <c r="I65" s="63">
        <v>9.8000000000000007</v>
      </c>
      <c r="J65" s="63">
        <v>47</v>
      </c>
      <c r="K65" s="29">
        <v>338</v>
      </c>
      <c r="L65" s="28"/>
    </row>
    <row r="66" spans="1:12" x14ac:dyDescent="0.25">
      <c r="A66" s="23"/>
      <c r="B66" s="24"/>
      <c r="C66" s="25"/>
      <c r="D66" s="53" t="s">
        <v>26</v>
      </c>
      <c r="E66" s="27" t="s">
        <v>44</v>
      </c>
      <c r="F66" s="28">
        <v>35</v>
      </c>
      <c r="G66" s="63">
        <v>2.66</v>
      </c>
      <c r="H66" s="63">
        <v>0.28000000000000003</v>
      </c>
      <c r="I66" s="63">
        <v>17.22</v>
      </c>
      <c r="J66" s="63">
        <v>81.900000000000006</v>
      </c>
      <c r="K66" s="29">
        <v>573</v>
      </c>
      <c r="L66" s="28"/>
    </row>
    <row r="67" spans="1:12" x14ac:dyDescent="0.25">
      <c r="A67" s="23"/>
      <c r="B67" s="24"/>
      <c r="C67" s="25"/>
      <c r="D67" s="53" t="s">
        <v>26</v>
      </c>
      <c r="E67" s="27" t="s">
        <v>42</v>
      </c>
      <c r="F67" s="28">
        <v>20</v>
      </c>
      <c r="G67" s="63">
        <v>1.6</v>
      </c>
      <c r="H67" s="63">
        <v>0.3</v>
      </c>
      <c r="I67" s="63">
        <v>8.02</v>
      </c>
      <c r="J67" s="63">
        <v>41.2</v>
      </c>
      <c r="K67" s="29">
        <v>574</v>
      </c>
      <c r="L67" s="28"/>
    </row>
    <row r="68" spans="1:12" x14ac:dyDescent="0.25">
      <c r="A68" s="23"/>
      <c r="B68" s="24"/>
      <c r="C68" s="25"/>
      <c r="D68" s="26"/>
      <c r="E68" s="27"/>
      <c r="F68" s="28"/>
      <c r="G68" s="63"/>
      <c r="H68" s="63"/>
      <c r="I68" s="63"/>
      <c r="J68" s="63"/>
      <c r="K68" s="29"/>
      <c r="L68" s="28"/>
    </row>
    <row r="69" spans="1:12" x14ac:dyDescent="0.25">
      <c r="A69" s="31"/>
      <c r="B69" s="32"/>
      <c r="C69" s="33"/>
      <c r="D69" s="34" t="s">
        <v>28</v>
      </c>
      <c r="E69" s="35"/>
      <c r="F69" s="36">
        <f>SUM(F62:F68)</f>
        <v>551</v>
      </c>
      <c r="G69" s="72">
        <f>SUM(G62:G68)</f>
        <v>19.120000000000005</v>
      </c>
      <c r="H69" s="72">
        <f>SUM(H62:H68)</f>
        <v>22.84</v>
      </c>
      <c r="I69" s="72">
        <f>SUM(I62:I68)</f>
        <v>61.72</v>
      </c>
      <c r="J69" s="72">
        <f>SUM(J62:J68)</f>
        <v>539.70000000000005</v>
      </c>
      <c r="K69" s="37"/>
      <c r="L69" s="36">
        <v>73.709999999999994</v>
      </c>
    </row>
    <row r="70" spans="1:12" x14ac:dyDescent="0.25">
      <c r="A70" s="38">
        <f>A62</f>
        <v>1</v>
      </c>
      <c r="B70" s="39">
        <f>B62</f>
        <v>4</v>
      </c>
      <c r="C70" s="40" t="s">
        <v>29</v>
      </c>
      <c r="D70" s="30" t="s">
        <v>30</v>
      </c>
      <c r="E70" s="27"/>
      <c r="F70" s="28"/>
      <c r="G70" s="63"/>
      <c r="H70" s="63"/>
      <c r="I70" s="63"/>
      <c r="J70" s="63"/>
      <c r="K70" s="29"/>
      <c r="L70" s="28"/>
    </row>
    <row r="71" spans="1:12" x14ac:dyDescent="0.25">
      <c r="A71" s="23"/>
      <c r="B71" s="24"/>
      <c r="C71" s="25"/>
      <c r="D71" s="30" t="s">
        <v>31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32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33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34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35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36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26"/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31"/>
      <c r="B79" s="32"/>
      <c r="C79" s="33"/>
      <c r="D79" s="34" t="s">
        <v>28</v>
      </c>
      <c r="E79" s="35"/>
      <c r="F79" s="36">
        <f>SUM(F70:F78)</f>
        <v>0</v>
      </c>
      <c r="G79" s="36">
        <f>SUM(G70:G78)</f>
        <v>0</v>
      </c>
      <c r="H79" s="36">
        <f>SUM(H70:H78)</f>
        <v>0</v>
      </c>
      <c r="I79" s="36">
        <f>SUM(I70:I78)</f>
        <v>0</v>
      </c>
      <c r="J79" s="36">
        <f>SUM(J70:J78)</f>
        <v>0</v>
      </c>
      <c r="K79" s="37"/>
      <c r="L79" s="36">
        <f>SUM(L70:L78)</f>
        <v>0</v>
      </c>
    </row>
    <row r="80" spans="1:12" ht="15.75" customHeight="1" thickBot="1" x14ac:dyDescent="0.3">
      <c r="A80" s="41">
        <f>A62</f>
        <v>1</v>
      </c>
      <c r="B80" s="42">
        <f>B62</f>
        <v>4</v>
      </c>
      <c r="C80" s="57" t="s">
        <v>37</v>
      </c>
      <c r="D80" s="57"/>
      <c r="E80" s="43"/>
      <c r="F80" s="44">
        <f>F69+F79</f>
        <v>551</v>
      </c>
      <c r="G80" s="44">
        <f>G69+G79</f>
        <v>19.120000000000005</v>
      </c>
      <c r="H80" s="44">
        <f>H69+H79</f>
        <v>22.84</v>
      </c>
      <c r="I80" s="44">
        <f>I69+I79</f>
        <v>61.72</v>
      </c>
      <c r="J80" s="44">
        <f>J69+J79</f>
        <v>539.70000000000005</v>
      </c>
      <c r="K80" s="44"/>
      <c r="L80" s="44">
        <f>L69+L79</f>
        <v>73.709999999999994</v>
      </c>
    </row>
    <row r="81" spans="1:12" x14ac:dyDescent="0.25">
      <c r="A81" s="16">
        <v>1</v>
      </c>
      <c r="B81" s="17">
        <v>5</v>
      </c>
      <c r="C81" s="18" t="s">
        <v>23</v>
      </c>
      <c r="D81" s="55" t="s">
        <v>30</v>
      </c>
      <c r="E81" s="20" t="s">
        <v>45</v>
      </c>
      <c r="F81" s="21">
        <v>80</v>
      </c>
      <c r="G81" s="61">
        <v>0.88</v>
      </c>
      <c r="H81" s="61">
        <v>0.16</v>
      </c>
      <c r="I81" s="61">
        <v>3.04</v>
      </c>
      <c r="J81" s="61">
        <v>17.600000000000001</v>
      </c>
      <c r="K81" s="22" t="s">
        <v>41</v>
      </c>
      <c r="L81" s="21">
        <v>73.709999999999994</v>
      </c>
    </row>
    <row r="82" spans="1:12" x14ac:dyDescent="0.25">
      <c r="A82" s="23"/>
      <c r="B82" s="24"/>
      <c r="C82" s="66"/>
      <c r="D82" s="55" t="s">
        <v>32</v>
      </c>
      <c r="E82" s="68" t="s">
        <v>76</v>
      </c>
      <c r="F82" s="69">
        <v>100</v>
      </c>
      <c r="G82" s="71">
        <v>8.75</v>
      </c>
      <c r="H82" s="71">
        <v>6.95</v>
      </c>
      <c r="I82" s="71">
        <v>5.8</v>
      </c>
      <c r="J82" s="71">
        <v>125</v>
      </c>
      <c r="K82" s="70">
        <v>229</v>
      </c>
      <c r="L82" s="69"/>
    </row>
    <row r="83" spans="1:12" x14ac:dyDescent="0.25">
      <c r="A83" s="23"/>
      <c r="B83" s="24"/>
      <c r="C83" s="25"/>
      <c r="D83" s="53" t="s">
        <v>46</v>
      </c>
      <c r="E83" s="27" t="s">
        <v>77</v>
      </c>
      <c r="F83" s="28">
        <v>150</v>
      </c>
      <c r="G83" s="63">
        <v>3.65</v>
      </c>
      <c r="H83" s="63">
        <v>5.37</v>
      </c>
      <c r="I83" s="63">
        <v>36.700000000000003</v>
      </c>
      <c r="J83" s="63">
        <v>209.7</v>
      </c>
      <c r="K83" s="29">
        <v>304</v>
      </c>
      <c r="L83" s="28"/>
    </row>
    <row r="84" spans="1:12" x14ac:dyDescent="0.25">
      <c r="A84" s="23"/>
      <c r="B84" s="24"/>
      <c r="C84" s="25"/>
      <c r="D84" s="30" t="s">
        <v>25</v>
      </c>
      <c r="E84" s="27" t="s">
        <v>65</v>
      </c>
      <c r="F84" s="28">
        <v>210</v>
      </c>
      <c r="G84" s="63">
        <v>0.2</v>
      </c>
      <c r="H84" s="63">
        <v>0.1</v>
      </c>
      <c r="I84" s="63">
        <v>9.3000000000000007</v>
      </c>
      <c r="J84" s="63">
        <v>38</v>
      </c>
      <c r="K84" s="29">
        <v>457</v>
      </c>
      <c r="L84" s="28"/>
    </row>
    <row r="85" spans="1:12" x14ac:dyDescent="0.25">
      <c r="A85" s="23"/>
      <c r="B85" s="24"/>
      <c r="C85" s="25"/>
      <c r="D85" s="55" t="s">
        <v>27</v>
      </c>
      <c r="E85" s="27" t="s">
        <v>56</v>
      </c>
      <c r="F85" s="28">
        <v>100</v>
      </c>
      <c r="G85" s="63">
        <v>0.4</v>
      </c>
      <c r="H85" s="63">
        <v>0.4</v>
      </c>
      <c r="I85" s="63">
        <v>9.8000000000000007</v>
      </c>
      <c r="J85" s="63">
        <v>47</v>
      </c>
      <c r="K85" s="29">
        <v>338</v>
      </c>
      <c r="L85" s="28"/>
    </row>
    <row r="86" spans="1:12" x14ac:dyDescent="0.25">
      <c r="A86" s="23"/>
      <c r="B86" s="24"/>
      <c r="C86" s="25"/>
      <c r="D86" s="30" t="s">
        <v>26</v>
      </c>
      <c r="E86" s="27" t="s">
        <v>44</v>
      </c>
      <c r="F86" s="28">
        <v>40</v>
      </c>
      <c r="G86" s="63">
        <v>3.04</v>
      </c>
      <c r="H86" s="63">
        <v>0.32</v>
      </c>
      <c r="I86" s="63">
        <v>19.68</v>
      </c>
      <c r="J86" s="63">
        <v>93.6</v>
      </c>
      <c r="K86" s="29">
        <v>573</v>
      </c>
      <c r="L86" s="28"/>
    </row>
    <row r="87" spans="1:12" x14ac:dyDescent="0.25">
      <c r="A87" s="23"/>
      <c r="B87" s="24"/>
      <c r="C87" s="25"/>
      <c r="D87" s="53" t="s">
        <v>26</v>
      </c>
      <c r="E87" s="27" t="s">
        <v>42</v>
      </c>
      <c r="F87" s="28">
        <v>20</v>
      </c>
      <c r="G87" s="63">
        <v>1.6</v>
      </c>
      <c r="H87" s="63">
        <v>0.3</v>
      </c>
      <c r="I87" s="63">
        <v>8.02</v>
      </c>
      <c r="J87" s="63">
        <v>41.2</v>
      </c>
      <c r="K87" s="29">
        <v>574</v>
      </c>
      <c r="L87" s="28"/>
    </row>
    <row r="88" spans="1:12" x14ac:dyDescent="0.25">
      <c r="A88" s="23"/>
      <c r="B88" s="24"/>
      <c r="C88" s="25"/>
      <c r="D88" s="53"/>
      <c r="E88" s="27"/>
      <c r="F88" s="28"/>
      <c r="G88" s="63"/>
      <c r="H88" s="63"/>
      <c r="I88" s="63"/>
      <c r="J88" s="63"/>
      <c r="K88" s="29"/>
      <c r="L88" s="28"/>
    </row>
    <row r="89" spans="1:12" x14ac:dyDescent="0.25">
      <c r="A89" s="23"/>
      <c r="B89" s="24"/>
      <c r="C89" s="25"/>
      <c r="D89" s="26"/>
      <c r="E89" s="27"/>
      <c r="F89" s="28"/>
      <c r="G89" s="63"/>
      <c r="H89" s="63"/>
      <c r="I89" s="63"/>
      <c r="J89" s="63"/>
      <c r="K89" s="29"/>
      <c r="L89" s="28"/>
    </row>
    <row r="90" spans="1:12" x14ac:dyDescent="0.25">
      <c r="A90" s="31"/>
      <c r="B90" s="32"/>
      <c r="C90" s="33"/>
      <c r="D90" s="34" t="s">
        <v>28</v>
      </c>
      <c r="E90" s="35"/>
      <c r="F90" s="36">
        <f>SUM(F81:F89)</f>
        <v>700</v>
      </c>
      <c r="G90" s="72">
        <f>SUM(G81:G89)</f>
        <v>18.520000000000003</v>
      </c>
      <c r="H90" s="72">
        <f>SUM(H81:H89)</f>
        <v>13.600000000000001</v>
      </c>
      <c r="I90" s="72">
        <f>SUM(I81:I89)</f>
        <v>92.339999999999989</v>
      </c>
      <c r="J90" s="72">
        <f>SUM(J81:J89)</f>
        <v>572.1</v>
      </c>
      <c r="K90" s="37"/>
      <c r="L90" s="36">
        <v>73.709999999999994</v>
      </c>
    </row>
    <row r="91" spans="1:12" x14ac:dyDescent="0.25">
      <c r="A91" s="38">
        <f>A81</f>
        <v>1</v>
      </c>
      <c r="B91" s="39">
        <f>B81</f>
        <v>5</v>
      </c>
      <c r="C91" s="40" t="s">
        <v>29</v>
      </c>
      <c r="D91" s="30" t="s">
        <v>30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31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32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33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34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35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30" t="s">
        <v>36</v>
      </c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23"/>
      <c r="B99" s="24"/>
      <c r="C99" s="25"/>
      <c r="D99" s="26"/>
      <c r="E99" s="27"/>
      <c r="F99" s="28"/>
      <c r="G99" s="28"/>
      <c r="H99" s="28"/>
      <c r="I99" s="28"/>
      <c r="J99" s="28"/>
      <c r="K99" s="29"/>
      <c r="L99" s="28"/>
    </row>
    <row r="100" spans="1:12" x14ac:dyDescent="0.25">
      <c r="A100" s="31"/>
      <c r="B100" s="32"/>
      <c r="C100" s="33"/>
      <c r="D100" s="34" t="s">
        <v>28</v>
      </c>
      <c r="E100" s="35"/>
      <c r="F100" s="36">
        <f>SUM(F91:F99)</f>
        <v>0</v>
      </c>
      <c r="G100" s="36">
        <f>SUM(G91:G99)</f>
        <v>0</v>
      </c>
      <c r="H100" s="36">
        <f>SUM(H91:H99)</f>
        <v>0</v>
      </c>
      <c r="I100" s="36">
        <f>SUM(I91:I99)</f>
        <v>0</v>
      </c>
      <c r="J100" s="36">
        <f>SUM(J91:J99)</f>
        <v>0</v>
      </c>
      <c r="K100" s="37"/>
      <c r="L100" s="36">
        <f>SUM(L91:L99)</f>
        <v>0</v>
      </c>
    </row>
    <row r="101" spans="1:12" ht="15.75" customHeight="1" x14ac:dyDescent="0.25">
      <c r="A101" s="41">
        <f>A81</f>
        <v>1</v>
      </c>
      <c r="B101" s="42">
        <f>B81</f>
        <v>5</v>
      </c>
      <c r="C101" s="57" t="s">
        <v>37</v>
      </c>
      <c r="D101" s="57"/>
      <c r="E101" s="43"/>
      <c r="F101" s="44">
        <f>F90+F100</f>
        <v>700</v>
      </c>
      <c r="G101" s="44">
        <f>G90+G100</f>
        <v>18.520000000000003</v>
      </c>
      <c r="H101" s="44">
        <f>H90+H100</f>
        <v>13.600000000000001</v>
      </c>
      <c r="I101" s="44">
        <f>I90+I100</f>
        <v>92.339999999999989</v>
      </c>
      <c r="J101" s="44">
        <f>J90+J100</f>
        <v>572.1</v>
      </c>
      <c r="K101" s="44"/>
      <c r="L101" s="44">
        <f>L90+L100</f>
        <v>73.709999999999994</v>
      </c>
    </row>
    <row r="102" spans="1:12" x14ac:dyDescent="0.25">
      <c r="A102" s="16">
        <v>2</v>
      </c>
      <c r="B102" s="17">
        <v>6</v>
      </c>
      <c r="C102" s="18" t="s">
        <v>23</v>
      </c>
      <c r="D102" s="19" t="s">
        <v>24</v>
      </c>
      <c r="E102" s="20" t="s">
        <v>78</v>
      </c>
      <c r="F102" s="21">
        <v>220</v>
      </c>
      <c r="G102" s="61">
        <v>8.19</v>
      </c>
      <c r="H102" s="61">
        <v>11.9</v>
      </c>
      <c r="I102" s="61">
        <v>46.19</v>
      </c>
      <c r="J102" s="61">
        <v>326</v>
      </c>
      <c r="K102" s="22">
        <v>177</v>
      </c>
      <c r="L102" s="21">
        <v>73.709999999999994</v>
      </c>
    </row>
    <row r="103" spans="1:12" x14ac:dyDescent="0.25">
      <c r="A103" s="23"/>
      <c r="B103" s="24"/>
      <c r="C103" s="25"/>
      <c r="D103" s="30" t="s">
        <v>25</v>
      </c>
      <c r="E103" s="27" t="s">
        <v>63</v>
      </c>
      <c r="F103" s="28">
        <v>200</v>
      </c>
      <c r="G103" s="63">
        <v>2.8</v>
      </c>
      <c r="H103" s="63">
        <v>2.5</v>
      </c>
      <c r="I103" s="63">
        <v>13.6</v>
      </c>
      <c r="J103" s="63">
        <v>88</v>
      </c>
      <c r="K103" s="29">
        <v>465</v>
      </c>
      <c r="L103" s="28"/>
    </row>
    <row r="104" spans="1:12" x14ac:dyDescent="0.25">
      <c r="A104" s="23"/>
      <c r="B104" s="24"/>
      <c r="C104" s="25"/>
      <c r="D104" s="55" t="s">
        <v>27</v>
      </c>
      <c r="E104" s="27" t="s">
        <v>56</v>
      </c>
      <c r="F104" s="28">
        <v>100</v>
      </c>
      <c r="G104" s="63">
        <v>0.4</v>
      </c>
      <c r="H104" s="63">
        <v>0.4</v>
      </c>
      <c r="I104" s="63">
        <v>9.8000000000000007</v>
      </c>
      <c r="J104" s="63">
        <v>47</v>
      </c>
      <c r="K104" s="29">
        <v>338</v>
      </c>
      <c r="L104" s="28"/>
    </row>
    <row r="105" spans="1:12" x14ac:dyDescent="0.25">
      <c r="A105" s="23"/>
      <c r="B105" s="24"/>
      <c r="C105" s="25"/>
      <c r="D105" s="55" t="s">
        <v>52</v>
      </c>
      <c r="E105" s="27" t="s">
        <v>43</v>
      </c>
      <c r="F105" s="28">
        <v>20</v>
      </c>
      <c r="G105" s="63">
        <v>1.5</v>
      </c>
      <c r="H105" s="63">
        <v>1.96</v>
      </c>
      <c r="I105" s="63">
        <v>16.88</v>
      </c>
      <c r="J105" s="63">
        <v>93</v>
      </c>
      <c r="K105" s="29">
        <v>582</v>
      </c>
      <c r="L105" s="28"/>
    </row>
    <row r="106" spans="1:12" x14ac:dyDescent="0.25">
      <c r="A106" s="23"/>
      <c r="B106" s="24"/>
      <c r="C106" s="25"/>
      <c r="D106" s="30" t="s">
        <v>26</v>
      </c>
      <c r="E106" s="27" t="s">
        <v>44</v>
      </c>
      <c r="F106" s="28">
        <v>35</v>
      </c>
      <c r="G106" s="63">
        <v>2.66</v>
      </c>
      <c r="H106" s="63">
        <v>0.28000000000000003</v>
      </c>
      <c r="I106" s="63">
        <v>17.22</v>
      </c>
      <c r="J106" s="63">
        <v>81.900000000000006</v>
      </c>
      <c r="K106" s="29">
        <v>573</v>
      </c>
      <c r="L106" s="28"/>
    </row>
    <row r="107" spans="1:12" x14ac:dyDescent="0.25">
      <c r="A107" s="23"/>
      <c r="B107" s="24"/>
      <c r="C107" s="25"/>
      <c r="D107" s="52" t="s">
        <v>26</v>
      </c>
      <c r="E107" s="27" t="s">
        <v>42</v>
      </c>
      <c r="F107" s="28">
        <v>20</v>
      </c>
      <c r="G107" s="63">
        <v>1.6</v>
      </c>
      <c r="H107" s="63">
        <v>0.3</v>
      </c>
      <c r="I107" s="63">
        <v>8.02</v>
      </c>
      <c r="J107" s="63">
        <v>41.2</v>
      </c>
      <c r="K107" s="29">
        <v>574</v>
      </c>
      <c r="L107" s="28"/>
    </row>
    <row r="108" spans="1:12" x14ac:dyDescent="0.25">
      <c r="A108" s="23"/>
      <c r="B108" s="24"/>
      <c r="C108" s="25"/>
      <c r="D108" s="53"/>
      <c r="E108" s="27"/>
      <c r="F108" s="28"/>
      <c r="G108" s="63"/>
      <c r="H108" s="63"/>
      <c r="I108" s="63"/>
      <c r="J108" s="63"/>
      <c r="K108" s="29"/>
      <c r="L108" s="28"/>
    </row>
    <row r="109" spans="1:12" x14ac:dyDescent="0.25">
      <c r="A109" s="23"/>
      <c r="B109" s="24"/>
      <c r="C109" s="25"/>
      <c r="D109" s="26"/>
      <c r="E109" s="27"/>
      <c r="F109" s="28"/>
      <c r="G109" s="63"/>
      <c r="H109" s="63"/>
      <c r="I109" s="63"/>
      <c r="J109" s="63"/>
      <c r="K109" s="29"/>
      <c r="L109" s="28"/>
    </row>
    <row r="110" spans="1:12" x14ac:dyDescent="0.25">
      <c r="A110" s="31"/>
      <c r="B110" s="32"/>
      <c r="C110" s="33"/>
      <c r="D110" s="34" t="s">
        <v>28</v>
      </c>
      <c r="E110" s="35"/>
      <c r="F110" s="36">
        <f>SUM(F102:F109)</f>
        <v>595</v>
      </c>
      <c r="G110" s="72">
        <f>SUM(G102:G109)</f>
        <v>17.149999999999999</v>
      </c>
      <c r="H110" s="72">
        <f>SUM(H102:H109)</f>
        <v>17.340000000000003</v>
      </c>
      <c r="I110" s="72">
        <f>SUM(I102:I109)</f>
        <v>111.71</v>
      </c>
      <c r="J110" s="72">
        <f>SUM(J102:J109)</f>
        <v>677.1</v>
      </c>
      <c r="K110" s="37"/>
      <c r="L110" s="36">
        <v>73.709999999999994</v>
      </c>
    </row>
    <row r="111" spans="1:12" x14ac:dyDescent="0.25">
      <c r="A111" s="38">
        <f>A102</f>
        <v>2</v>
      </c>
      <c r="B111" s="39">
        <v>6</v>
      </c>
      <c r="C111" s="40" t="s">
        <v>29</v>
      </c>
      <c r="D111" s="30" t="s">
        <v>30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31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32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33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34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30" t="s">
        <v>35</v>
      </c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30" t="s">
        <v>36</v>
      </c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23"/>
      <c r="B118" s="24"/>
      <c r="C118" s="25"/>
      <c r="D118" s="26"/>
      <c r="E118" s="27"/>
      <c r="F118" s="28"/>
      <c r="G118" s="28"/>
      <c r="H118" s="28"/>
      <c r="I118" s="28"/>
      <c r="J118" s="28"/>
      <c r="K118" s="29"/>
      <c r="L118" s="28"/>
    </row>
    <row r="119" spans="1:12" x14ac:dyDescent="0.25">
      <c r="A119" s="23"/>
      <c r="B119" s="24"/>
      <c r="C119" s="25"/>
      <c r="D119" s="26"/>
      <c r="E119" s="27"/>
      <c r="F119" s="28"/>
      <c r="G119" s="28"/>
      <c r="H119" s="28"/>
      <c r="I119" s="28"/>
      <c r="J119" s="28"/>
      <c r="K119" s="29"/>
      <c r="L119" s="28"/>
    </row>
    <row r="120" spans="1:12" x14ac:dyDescent="0.25">
      <c r="A120" s="31"/>
      <c r="B120" s="32"/>
      <c r="C120" s="33"/>
      <c r="D120" s="34" t="s">
        <v>28</v>
      </c>
      <c r="E120" s="35"/>
      <c r="F120" s="36">
        <f>SUM(F111:F119)</f>
        <v>0</v>
      </c>
      <c r="G120" s="36">
        <f>SUM(G111:G119)</f>
        <v>0</v>
      </c>
      <c r="H120" s="36">
        <f>SUM(H111:H119)</f>
        <v>0</v>
      </c>
      <c r="I120" s="36">
        <f>SUM(I111:I119)</f>
        <v>0</v>
      </c>
      <c r="J120" s="36">
        <f>SUM(J111:J119)</f>
        <v>0</v>
      </c>
      <c r="K120" s="37"/>
      <c r="L120" s="36">
        <f>SUM(L111:L119)</f>
        <v>0</v>
      </c>
    </row>
    <row r="121" spans="1:12" ht="15" customHeight="1" thickBot="1" x14ac:dyDescent="0.3">
      <c r="A121" s="41">
        <f>A102</f>
        <v>2</v>
      </c>
      <c r="B121" s="42">
        <f>B102</f>
        <v>6</v>
      </c>
      <c r="C121" s="57" t="s">
        <v>37</v>
      </c>
      <c r="D121" s="57"/>
      <c r="E121" s="43"/>
      <c r="F121" s="44">
        <f>F110+F120</f>
        <v>595</v>
      </c>
      <c r="G121" s="44">
        <f>G110+G120</f>
        <v>17.149999999999999</v>
      </c>
      <c r="H121" s="44">
        <f>H110+H120</f>
        <v>17.340000000000003</v>
      </c>
      <c r="I121" s="44">
        <f>I110+I120</f>
        <v>111.71</v>
      </c>
      <c r="J121" s="44">
        <f>J110+J120</f>
        <v>677.1</v>
      </c>
      <c r="K121" s="44"/>
      <c r="L121" s="44">
        <f>L110+L120</f>
        <v>73.709999999999994</v>
      </c>
    </row>
    <row r="122" spans="1:12" x14ac:dyDescent="0.25">
      <c r="A122" s="45">
        <v>2</v>
      </c>
      <c r="B122" s="24">
        <v>7</v>
      </c>
      <c r="C122" s="18" t="s">
        <v>23</v>
      </c>
      <c r="D122" s="56" t="s">
        <v>58</v>
      </c>
      <c r="E122" s="20" t="s">
        <v>68</v>
      </c>
      <c r="F122" s="21">
        <v>150</v>
      </c>
      <c r="G122" s="61">
        <v>2.85</v>
      </c>
      <c r="H122" s="61">
        <v>6.45</v>
      </c>
      <c r="I122" s="61">
        <v>33.909999999999997</v>
      </c>
      <c r="J122" s="61">
        <v>147.5</v>
      </c>
      <c r="K122" s="22">
        <v>177</v>
      </c>
      <c r="L122" s="21">
        <v>73.709999999999994</v>
      </c>
    </row>
    <row r="123" spans="1:12" x14ac:dyDescent="0.25">
      <c r="A123" s="45"/>
      <c r="B123" s="24"/>
      <c r="C123" s="25"/>
      <c r="D123" s="52" t="s">
        <v>32</v>
      </c>
      <c r="E123" s="27" t="s">
        <v>69</v>
      </c>
      <c r="F123" s="28">
        <v>95</v>
      </c>
      <c r="G123" s="63">
        <v>12.84</v>
      </c>
      <c r="H123" s="63">
        <v>12.07</v>
      </c>
      <c r="I123" s="63">
        <v>13.5</v>
      </c>
      <c r="J123" s="63">
        <v>218.7</v>
      </c>
      <c r="K123" s="29">
        <v>339</v>
      </c>
      <c r="L123" s="28"/>
    </row>
    <row r="124" spans="1:12" x14ac:dyDescent="0.25">
      <c r="A124" s="45"/>
      <c r="B124" s="24"/>
      <c r="C124" s="25"/>
      <c r="D124" s="30" t="s">
        <v>25</v>
      </c>
      <c r="E124" s="27" t="s">
        <v>65</v>
      </c>
      <c r="F124" s="28">
        <v>210</v>
      </c>
      <c r="G124" s="63">
        <v>0.2</v>
      </c>
      <c r="H124" s="63">
        <v>0.1</v>
      </c>
      <c r="I124" s="63">
        <v>9.3000000000000007</v>
      </c>
      <c r="J124" s="63">
        <v>38</v>
      </c>
      <c r="K124" s="29">
        <v>457</v>
      </c>
      <c r="L124" s="28"/>
    </row>
    <row r="125" spans="1:12" x14ac:dyDescent="0.25">
      <c r="A125" s="45"/>
      <c r="B125" s="24"/>
      <c r="C125" s="25"/>
      <c r="D125" s="30" t="s">
        <v>26</v>
      </c>
      <c r="E125" s="27" t="s">
        <v>44</v>
      </c>
      <c r="F125" s="28">
        <v>40</v>
      </c>
      <c r="G125" s="63">
        <v>3.04</v>
      </c>
      <c r="H125" s="63">
        <v>0.32</v>
      </c>
      <c r="I125" s="63">
        <v>19.68</v>
      </c>
      <c r="J125" s="63">
        <v>93.6</v>
      </c>
      <c r="K125" s="29">
        <v>573</v>
      </c>
      <c r="L125" s="28"/>
    </row>
    <row r="126" spans="1:12" x14ac:dyDescent="0.25">
      <c r="A126" s="45"/>
      <c r="B126" s="24"/>
      <c r="C126" s="25"/>
      <c r="D126" s="52" t="s">
        <v>26</v>
      </c>
      <c r="E126" s="27" t="s">
        <v>42</v>
      </c>
      <c r="F126" s="28">
        <v>25</v>
      </c>
      <c r="G126" s="63">
        <v>2</v>
      </c>
      <c r="H126" s="63">
        <v>0.38</v>
      </c>
      <c r="I126" s="63">
        <v>10</v>
      </c>
      <c r="J126" s="63">
        <v>51.5</v>
      </c>
      <c r="K126" s="29">
        <v>574</v>
      </c>
      <c r="L126" s="28"/>
    </row>
    <row r="127" spans="1:12" x14ac:dyDescent="0.25">
      <c r="A127" s="45"/>
      <c r="B127" s="24"/>
      <c r="C127" s="25"/>
      <c r="D127" s="53"/>
      <c r="E127" s="27"/>
      <c r="F127" s="28"/>
      <c r="G127" s="63"/>
      <c r="H127" s="63"/>
      <c r="I127" s="63"/>
      <c r="J127" s="63"/>
      <c r="K127" s="29"/>
      <c r="L127" s="28"/>
    </row>
    <row r="128" spans="1:12" x14ac:dyDescent="0.25">
      <c r="A128" s="45"/>
      <c r="B128" s="24"/>
      <c r="C128" s="25"/>
      <c r="D128" s="26"/>
      <c r="E128" s="27"/>
      <c r="F128" s="28"/>
      <c r="G128" s="63"/>
      <c r="H128" s="63"/>
      <c r="I128" s="63"/>
      <c r="J128" s="63"/>
      <c r="K128" s="29"/>
      <c r="L128" s="28"/>
    </row>
    <row r="129" spans="1:12" x14ac:dyDescent="0.25">
      <c r="A129" s="46"/>
      <c r="B129" s="32"/>
      <c r="C129" s="33"/>
      <c r="D129" s="34" t="s">
        <v>28</v>
      </c>
      <c r="E129" s="35"/>
      <c r="F129" s="36">
        <f>SUM(F122:F128)</f>
        <v>520</v>
      </c>
      <c r="G129" s="72">
        <f>SUM(G122:G128)</f>
        <v>20.93</v>
      </c>
      <c r="H129" s="72">
        <f>SUM(H122:H128)</f>
        <v>19.32</v>
      </c>
      <c r="I129" s="72">
        <f>SUM(I122:I128)</f>
        <v>86.389999999999986</v>
      </c>
      <c r="J129" s="72">
        <f>SUM(J122:J128)</f>
        <v>549.29999999999995</v>
      </c>
      <c r="K129" s="37"/>
      <c r="L129" s="36">
        <v>73.709999999999994</v>
      </c>
    </row>
    <row r="130" spans="1:12" x14ac:dyDescent="0.25">
      <c r="A130" s="39">
        <f>A122</f>
        <v>2</v>
      </c>
      <c r="B130" s="39">
        <v>7</v>
      </c>
      <c r="C130" s="40" t="s">
        <v>29</v>
      </c>
      <c r="D130" s="30" t="s">
        <v>30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31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32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33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34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30" t="s">
        <v>35</v>
      </c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30" t="s">
        <v>36</v>
      </c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5"/>
      <c r="B137" s="24"/>
      <c r="C137" s="25"/>
      <c r="D137" s="26"/>
      <c r="E137" s="27"/>
      <c r="F137" s="28"/>
      <c r="G137" s="28"/>
      <c r="H137" s="28"/>
      <c r="I137" s="28"/>
      <c r="J137" s="28"/>
      <c r="K137" s="29"/>
      <c r="L137" s="28"/>
    </row>
    <row r="138" spans="1:12" x14ac:dyDescent="0.25">
      <c r="A138" s="45"/>
      <c r="B138" s="24"/>
      <c r="C138" s="25"/>
      <c r="D138" s="26"/>
      <c r="E138" s="27"/>
      <c r="F138" s="28"/>
      <c r="G138" s="28"/>
      <c r="H138" s="28"/>
      <c r="I138" s="28"/>
      <c r="J138" s="28"/>
      <c r="K138" s="29"/>
      <c r="L138" s="28"/>
    </row>
    <row r="139" spans="1:12" x14ac:dyDescent="0.25">
      <c r="A139" s="46"/>
      <c r="B139" s="32"/>
      <c r="C139" s="33"/>
      <c r="D139" s="34" t="s">
        <v>28</v>
      </c>
      <c r="E139" s="35"/>
      <c r="F139" s="36">
        <f>SUM(F130:F138)</f>
        <v>0</v>
      </c>
      <c r="G139" s="36">
        <f>SUM(G130:G138)</f>
        <v>0</v>
      </c>
      <c r="H139" s="36">
        <f>SUM(H130:H138)</f>
        <v>0</v>
      </c>
      <c r="I139" s="36">
        <f>SUM(I130:I138)</f>
        <v>0</v>
      </c>
      <c r="J139" s="36">
        <f>SUM(J130:J138)</f>
        <v>0</v>
      </c>
      <c r="K139" s="37"/>
      <c r="L139" s="36">
        <f>SUM(L130:L138)</f>
        <v>0</v>
      </c>
    </row>
    <row r="140" spans="1:12" ht="15" customHeight="1" thickBot="1" x14ac:dyDescent="0.3">
      <c r="A140" s="47">
        <f>A122</f>
        <v>2</v>
      </c>
      <c r="B140" s="47">
        <f>B122</f>
        <v>7</v>
      </c>
      <c r="C140" s="57" t="s">
        <v>37</v>
      </c>
      <c r="D140" s="57"/>
      <c r="E140" s="43"/>
      <c r="F140" s="44">
        <f>F129+F139</f>
        <v>520</v>
      </c>
      <c r="G140" s="44">
        <f>G129+G139</f>
        <v>20.93</v>
      </c>
      <c r="H140" s="44">
        <f>H129+H139</f>
        <v>19.32</v>
      </c>
      <c r="I140" s="44">
        <f>I129+I139</f>
        <v>86.389999999999986</v>
      </c>
      <c r="J140" s="44">
        <f>J129+J139</f>
        <v>549.29999999999995</v>
      </c>
      <c r="K140" s="44"/>
      <c r="L140" s="44">
        <f>L129+L139</f>
        <v>73.709999999999994</v>
      </c>
    </row>
    <row r="141" spans="1:12" x14ac:dyDescent="0.25">
      <c r="A141" s="16">
        <v>2</v>
      </c>
      <c r="B141" s="17">
        <v>8</v>
      </c>
      <c r="C141" s="18" t="s">
        <v>23</v>
      </c>
      <c r="D141" s="55" t="s">
        <v>30</v>
      </c>
      <c r="E141" s="20" t="s">
        <v>47</v>
      </c>
      <c r="F141" s="21">
        <v>60</v>
      </c>
      <c r="G141" s="61">
        <v>0.48</v>
      </c>
      <c r="H141" s="61">
        <v>1.37</v>
      </c>
      <c r="I141" s="61">
        <v>6.4</v>
      </c>
      <c r="J141" s="61">
        <v>21.6</v>
      </c>
      <c r="K141" s="22"/>
      <c r="L141" s="21">
        <v>73.709999999999994</v>
      </c>
    </row>
    <row r="142" spans="1:12" x14ac:dyDescent="0.25">
      <c r="A142" s="23"/>
      <c r="B142" s="24"/>
      <c r="C142" s="66"/>
      <c r="D142" s="55" t="s">
        <v>32</v>
      </c>
      <c r="E142" s="68" t="s">
        <v>79</v>
      </c>
      <c r="F142" s="69">
        <v>100</v>
      </c>
      <c r="G142" s="71">
        <v>11.28</v>
      </c>
      <c r="H142" s="71">
        <v>11.84</v>
      </c>
      <c r="I142" s="71">
        <v>13.9</v>
      </c>
      <c r="J142" s="71">
        <v>202</v>
      </c>
      <c r="K142" s="70" t="s">
        <v>66</v>
      </c>
      <c r="L142" s="69"/>
    </row>
    <row r="143" spans="1:12" x14ac:dyDescent="0.25">
      <c r="A143" s="23"/>
      <c r="B143" s="24"/>
      <c r="C143" s="25"/>
      <c r="D143" s="52" t="s">
        <v>24</v>
      </c>
      <c r="E143" s="27" t="s">
        <v>59</v>
      </c>
      <c r="F143" s="28">
        <v>150</v>
      </c>
      <c r="G143" s="63">
        <v>3.06</v>
      </c>
      <c r="H143" s="63">
        <v>4.8</v>
      </c>
      <c r="I143" s="63">
        <v>20.399999999999999</v>
      </c>
      <c r="J143" s="63">
        <v>137.30000000000001</v>
      </c>
      <c r="K143" s="29">
        <v>312</v>
      </c>
      <c r="L143" s="28"/>
    </row>
    <row r="144" spans="1:12" x14ac:dyDescent="0.25">
      <c r="A144" s="23"/>
      <c r="B144" s="24"/>
      <c r="C144" s="25"/>
      <c r="D144" s="56" t="s">
        <v>62</v>
      </c>
      <c r="E144" s="27" t="s">
        <v>40</v>
      </c>
      <c r="F144" s="28">
        <v>210</v>
      </c>
      <c r="G144" s="63">
        <v>0.2</v>
      </c>
      <c r="H144" s="63">
        <v>0.1</v>
      </c>
      <c r="I144" s="63">
        <v>9.3000000000000007</v>
      </c>
      <c r="J144" s="63">
        <v>38</v>
      </c>
      <c r="K144" s="29">
        <v>457</v>
      </c>
      <c r="L144" s="28"/>
    </row>
    <row r="145" spans="1:12" ht="15.75" customHeight="1" x14ac:dyDescent="0.25">
      <c r="A145" s="23"/>
      <c r="B145" s="24"/>
      <c r="C145" s="25"/>
      <c r="D145" s="30" t="s">
        <v>26</v>
      </c>
      <c r="E145" s="27" t="s">
        <v>44</v>
      </c>
      <c r="F145" s="28">
        <v>40</v>
      </c>
      <c r="G145" s="63">
        <v>3.04</v>
      </c>
      <c r="H145" s="63">
        <v>0.32</v>
      </c>
      <c r="I145" s="63">
        <v>19.68</v>
      </c>
      <c r="J145" s="63">
        <v>93.6</v>
      </c>
      <c r="K145" s="29">
        <v>573</v>
      </c>
      <c r="L145" s="28"/>
    </row>
    <row r="146" spans="1:12" x14ac:dyDescent="0.25">
      <c r="A146" s="23"/>
      <c r="B146" s="24"/>
      <c r="C146" s="25"/>
      <c r="D146" s="52" t="s">
        <v>26</v>
      </c>
      <c r="E146" s="27" t="s">
        <v>42</v>
      </c>
      <c r="F146" s="28">
        <v>25</v>
      </c>
      <c r="G146" s="63">
        <v>2</v>
      </c>
      <c r="H146" s="63">
        <v>0.38</v>
      </c>
      <c r="I146" s="63">
        <v>10</v>
      </c>
      <c r="J146" s="63">
        <v>51.5</v>
      </c>
      <c r="K146" s="29">
        <v>574</v>
      </c>
      <c r="L146" s="28"/>
    </row>
    <row r="147" spans="1:12" x14ac:dyDescent="0.25">
      <c r="A147" s="23"/>
      <c r="B147" s="24"/>
      <c r="C147" s="25"/>
      <c r="D147" s="54"/>
      <c r="E147" s="27"/>
      <c r="F147" s="28"/>
      <c r="G147" s="63"/>
      <c r="H147" s="63"/>
      <c r="I147" s="63"/>
      <c r="J147" s="63"/>
      <c r="K147" s="29"/>
      <c r="L147" s="28"/>
    </row>
    <row r="148" spans="1:12" x14ac:dyDescent="0.25">
      <c r="A148" s="31"/>
      <c r="B148" s="32"/>
      <c r="C148" s="33"/>
      <c r="D148" s="34" t="s">
        <v>28</v>
      </c>
      <c r="E148" s="35"/>
      <c r="F148" s="36">
        <f>SUM(F141:F147)</f>
        <v>585</v>
      </c>
      <c r="G148" s="72">
        <f>SUM(G141:G147)</f>
        <v>20.059999999999999</v>
      </c>
      <c r="H148" s="72">
        <f>SUM(H141:H147)</f>
        <v>18.810000000000002</v>
      </c>
      <c r="I148" s="72">
        <f>SUM(I141:I147)</f>
        <v>79.680000000000007</v>
      </c>
      <c r="J148" s="72">
        <f>SUM(J141:J147)</f>
        <v>544</v>
      </c>
      <c r="K148" s="37"/>
      <c r="L148" s="36">
        <v>73.709999999999994</v>
      </c>
    </row>
    <row r="149" spans="1:12" x14ac:dyDescent="0.25">
      <c r="A149" s="38">
        <f>A141</f>
        <v>2</v>
      </c>
      <c r="B149" s="39">
        <v>8</v>
      </c>
      <c r="C149" s="40" t="s">
        <v>29</v>
      </c>
      <c r="D149" s="30" t="s">
        <v>30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31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32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33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34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30" t="s">
        <v>35</v>
      </c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30" t="s">
        <v>36</v>
      </c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23"/>
      <c r="B156" s="24"/>
      <c r="C156" s="25"/>
      <c r="D156" s="26"/>
      <c r="E156" s="27"/>
      <c r="F156" s="28"/>
      <c r="G156" s="28"/>
      <c r="H156" s="28"/>
      <c r="I156" s="28"/>
      <c r="J156" s="28"/>
      <c r="K156" s="29"/>
      <c r="L156" s="28"/>
    </row>
    <row r="157" spans="1:12" x14ac:dyDescent="0.25">
      <c r="A157" s="23"/>
      <c r="B157" s="24"/>
      <c r="C157" s="25"/>
      <c r="D157" s="26"/>
      <c r="E157" s="27"/>
      <c r="F157" s="28"/>
      <c r="G157" s="28"/>
      <c r="H157" s="28"/>
      <c r="I157" s="28"/>
      <c r="J157" s="28"/>
      <c r="K157" s="29"/>
      <c r="L157" s="28"/>
    </row>
    <row r="158" spans="1:12" x14ac:dyDescent="0.25">
      <c r="A158" s="31"/>
      <c r="B158" s="32"/>
      <c r="C158" s="33"/>
      <c r="D158" s="34" t="s">
        <v>28</v>
      </c>
      <c r="E158" s="35"/>
      <c r="F158" s="36">
        <f>SUM(F149:F157)</f>
        <v>0</v>
      </c>
      <c r="G158" s="36">
        <f>SUM(G149:G157)</f>
        <v>0</v>
      </c>
      <c r="H158" s="36">
        <f>SUM(H149:H157)</f>
        <v>0</v>
      </c>
      <c r="I158" s="36">
        <f>SUM(I149:I157)</f>
        <v>0</v>
      </c>
      <c r="J158" s="36">
        <f>SUM(J149:J157)</f>
        <v>0</v>
      </c>
      <c r="K158" s="37"/>
      <c r="L158" s="36">
        <f>SUM(L149:L157)</f>
        <v>0</v>
      </c>
    </row>
    <row r="159" spans="1:12" ht="15" customHeight="1" thickBot="1" x14ac:dyDescent="0.3">
      <c r="A159" s="41">
        <f>A141</f>
        <v>2</v>
      </c>
      <c r="B159" s="42">
        <f>B141</f>
        <v>8</v>
      </c>
      <c r="C159" s="57" t="s">
        <v>37</v>
      </c>
      <c r="D159" s="57"/>
      <c r="E159" s="43"/>
      <c r="F159" s="44">
        <f>F148+F158</f>
        <v>585</v>
      </c>
      <c r="G159" s="44">
        <f>G148+G158</f>
        <v>20.059999999999999</v>
      </c>
      <c r="H159" s="44">
        <f>H148+H158</f>
        <v>18.810000000000002</v>
      </c>
      <c r="I159" s="44">
        <f>I148+I158</f>
        <v>79.680000000000007</v>
      </c>
      <c r="J159" s="44">
        <f>J148+J158</f>
        <v>544</v>
      </c>
      <c r="K159" s="44"/>
      <c r="L159" s="44">
        <f>L148+L158</f>
        <v>73.709999999999994</v>
      </c>
    </row>
    <row r="160" spans="1:12" x14ac:dyDescent="0.25">
      <c r="A160" s="16">
        <v>2</v>
      </c>
      <c r="B160" s="17">
        <v>9</v>
      </c>
      <c r="C160" s="18" t="s">
        <v>23</v>
      </c>
      <c r="D160" s="56" t="s">
        <v>32</v>
      </c>
      <c r="E160" s="20" t="s">
        <v>70</v>
      </c>
      <c r="F160" s="21">
        <v>100</v>
      </c>
      <c r="G160" s="61">
        <v>13.6</v>
      </c>
      <c r="H160" s="61">
        <v>11.3</v>
      </c>
      <c r="I160" s="61">
        <v>5.52</v>
      </c>
      <c r="J160" s="61">
        <v>191</v>
      </c>
      <c r="K160" s="22">
        <v>255</v>
      </c>
      <c r="L160" s="21">
        <v>73.709999999999994</v>
      </c>
    </row>
    <row r="161" spans="1:12" x14ac:dyDescent="0.25">
      <c r="A161" s="23"/>
      <c r="B161" s="24"/>
      <c r="C161" s="25"/>
      <c r="D161" s="52" t="s">
        <v>58</v>
      </c>
      <c r="E161" s="27" t="s">
        <v>67</v>
      </c>
      <c r="F161" s="28">
        <v>150</v>
      </c>
      <c r="G161" s="63">
        <v>4.58</v>
      </c>
      <c r="H161" s="63">
        <v>5</v>
      </c>
      <c r="I161" s="63">
        <v>20.5</v>
      </c>
      <c r="J161" s="63">
        <v>145.5</v>
      </c>
      <c r="K161" s="29">
        <v>303</v>
      </c>
      <c r="L161" s="28"/>
    </row>
    <row r="162" spans="1:12" x14ac:dyDescent="0.25">
      <c r="A162" s="23"/>
      <c r="B162" s="24"/>
      <c r="C162" s="25"/>
      <c r="D162" s="56" t="s">
        <v>71</v>
      </c>
      <c r="E162" s="27" t="s">
        <v>72</v>
      </c>
      <c r="F162" s="28">
        <v>200</v>
      </c>
      <c r="G162" s="63">
        <v>5.8</v>
      </c>
      <c r="H162" s="63">
        <v>5</v>
      </c>
      <c r="I162" s="63">
        <v>8</v>
      </c>
      <c r="J162" s="63">
        <v>100</v>
      </c>
      <c r="K162" s="29">
        <v>386</v>
      </c>
      <c r="L162" s="28"/>
    </row>
    <row r="163" spans="1:12" x14ac:dyDescent="0.25">
      <c r="A163" s="23"/>
      <c r="B163" s="24"/>
      <c r="C163" s="25"/>
      <c r="D163" s="30" t="s">
        <v>26</v>
      </c>
      <c r="E163" s="27" t="s">
        <v>44</v>
      </c>
      <c r="F163" s="28">
        <v>40</v>
      </c>
      <c r="G163" s="63">
        <v>3.04</v>
      </c>
      <c r="H163" s="63">
        <v>0.32</v>
      </c>
      <c r="I163" s="63">
        <v>19.68</v>
      </c>
      <c r="J163" s="63">
        <v>93.6</v>
      </c>
      <c r="K163" s="29">
        <v>573</v>
      </c>
      <c r="L163" s="28"/>
    </row>
    <row r="164" spans="1:12" x14ac:dyDescent="0.25">
      <c r="A164" s="23"/>
      <c r="B164" s="24"/>
      <c r="C164" s="25"/>
      <c r="D164" s="52" t="s">
        <v>26</v>
      </c>
      <c r="E164" s="27" t="s">
        <v>42</v>
      </c>
      <c r="F164" s="28">
        <v>25</v>
      </c>
      <c r="G164" s="63">
        <v>2</v>
      </c>
      <c r="H164" s="63">
        <v>0.38</v>
      </c>
      <c r="I164" s="63">
        <v>10</v>
      </c>
      <c r="J164" s="63">
        <v>51.5</v>
      </c>
      <c r="K164" s="29">
        <v>574</v>
      </c>
      <c r="L164" s="28"/>
    </row>
    <row r="165" spans="1:12" x14ac:dyDescent="0.25">
      <c r="A165" s="23"/>
      <c r="B165" s="24"/>
      <c r="C165" s="25"/>
      <c r="D165" s="53"/>
      <c r="E165" s="27"/>
      <c r="F165" s="28"/>
      <c r="G165" s="63"/>
      <c r="H165" s="63"/>
      <c r="I165" s="63"/>
      <c r="J165" s="63"/>
      <c r="K165" s="29"/>
      <c r="L165" s="28"/>
    </row>
    <row r="166" spans="1:12" x14ac:dyDescent="0.25">
      <c r="A166" s="23"/>
      <c r="B166" s="24"/>
      <c r="C166" s="25"/>
      <c r="D166" s="26"/>
      <c r="E166" s="27"/>
      <c r="F166" s="28"/>
      <c r="G166" s="63"/>
      <c r="H166" s="63"/>
      <c r="I166" s="63"/>
      <c r="J166" s="63"/>
      <c r="K166" s="29"/>
      <c r="L166" s="28"/>
    </row>
    <row r="167" spans="1:12" x14ac:dyDescent="0.25">
      <c r="A167" s="31"/>
      <c r="B167" s="32"/>
      <c r="C167" s="33"/>
      <c r="D167" s="34" t="s">
        <v>28</v>
      </c>
      <c r="E167" s="35"/>
      <c r="F167" s="36">
        <f>SUM(F160:F166)</f>
        <v>515</v>
      </c>
      <c r="G167" s="72">
        <f>SUM(G160:G166)</f>
        <v>29.02</v>
      </c>
      <c r="H167" s="72">
        <f>SUM(H160:H166)</f>
        <v>22</v>
      </c>
      <c r="I167" s="72">
        <f>SUM(I160:I166)</f>
        <v>63.699999999999996</v>
      </c>
      <c r="J167" s="72">
        <f>SUM(J160:J166)</f>
        <v>581.6</v>
      </c>
      <c r="K167" s="37"/>
      <c r="L167" s="36">
        <v>73.709999999999994</v>
      </c>
    </row>
    <row r="168" spans="1:12" x14ac:dyDescent="0.25">
      <c r="A168" s="38">
        <f>A160</f>
        <v>2</v>
      </c>
      <c r="B168" s="39">
        <v>9</v>
      </c>
      <c r="C168" s="40" t="s">
        <v>29</v>
      </c>
      <c r="D168" s="30" t="s">
        <v>30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31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32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33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34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30" t="s">
        <v>35</v>
      </c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30" t="s">
        <v>36</v>
      </c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23"/>
      <c r="B175" s="24"/>
      <c r="C175" s="25"/>
      <c r="D175" s="26"/>
      <c r="E175" s="27"/>
      <c r="F175" s="28"/>
      <c r="G175" s="28"/>
      <c r="H175" s="28"/>
      <c r="I175" s="28"/>
      <c r="J175" s="28"/>
      <c r="K175" s="29"/>
      <c r="L175" s="28"/>
    </row>
    <row r="176" spans="1:12" x14ac:dyDescent="0.25">
      <c r="A176" s="23"/>
      <c r="B176" s="24"/>
      <c r="C176" s="25"/>
      <c r="D176" s="26"/>
      <c r="E176" s="27"/>
      <c r="F176" s="28"/>
      <c r="G176" s="28"/>
      <c r="H176" s="28"/>
      <c r="I176" s="28"/>
      <c r="J176" s="28"/>
      <c r="K176" s="29"/>
      <c r="L176" s="28"/>
    </row>
    <row r="177" spans="1:12" x14ac:dyDescent="0.25">
      <c r="A177" s="31"/>
      <c r="B177" s="32"/>
      <c r="C177" s="33"/>
      <c r="D177" s="34" t="s">
        <v>28</v>
      </c>
      <c r="E177" s="35"/>
      <c r="F177" s="36">
        <f>SUM(F168:F176)</f>
        <v>0</v>
      </c>
      <c r="G177" s="36">
        <f>SUM(G168:G176)</f>
        <v>0</v>
      </c>
      <c r="H177" s="36">
        <f>SUM(H168:H176)</f>
        <v>0</v>
      </c>
      <c r="I177" s="36">
        <f>SUM(I168:I176)</f>
        <v>0</v>
      </c>
      <c r="J177" s="36">
        <f>SUM(J168:J176)</f>
        <v>0</v>
      </c>
      <c r="K177" s="37"/>
      <c r="L177" s="36">
        <f>SUM(L168:L176)</f>
        <v>0</v>
      </c>
    </row>
    <row r="178" spans="1:12" ht="15" customHeight="1" x14ac:dyDescent="0.25">
      <c r="A178" s="41">
        <f>A160</f>
        <v>2</v>
      </c>
      <c r="B178" s="42">
        <f>B160</f>
        <v>9</v>
      </c>
      <c r="C178" s="57" t="s">
        <v>37</v>
      </c>
      <c r="D178" s="57"/>
      <c r="E178" s="43"/>
      <c r="F178" s="44">
        <f>F167+F177</f>
        <v>515</v>
      </c>
      <c r="G178" s="44">
        <f>G167+G177</f>
        <v>29.02</v>
      </c>
      <c r="H178" s="44">
        <f>H167+H177</f>
        <v>22</v>
      </c>
      <c r="I178" s="44">
        <f>I167+I177</f>
        <v>63.699999999999996</v>
      </c>
      <c r="J178" s="44">
        <f>J167+J177</f>
        <v>581.6</v>
      </c>
      <c r="K178" s="44"/>
      <c r="L178" s="44">
        <f>L167+L177</f>
        <v>73.709999999999994</v>
      </c>
    </row>
    <row r="179" spans="1:12" x14ac:dyDescent="0.25">
      <c r="A179" s="16">
        <v>2</v>
      </c>
      <c r="B179" s="17">
        <v>10</v>
      </c>
      <c r="C179" s="18" t="s">
        <v>23</v>
      </c>
      <c r="D179" s="65" t="s">
        <v>30</v>
      </c>
      <c r="E179" s="20" t="s">
        <v>45</v>
      </c>
      <c r="F179" s="21">
        <v>80</v>
      </c>
      <c r="G179" s="61">
        <v>0.64</v>
      </c>
      <c r="H179" s="61">
        <v>0.08</v>
      </c>
      <c r="I179" s="61">
        <v>1.36</v>
      </c>
      <c r="J179" s="61">
        <v>8</v>
      </c>
      <c r="K179" s="22" t="s">
        <v>41</v>
      </c>
      <c r="L179" s="21">
        <v>73.709999999999994</v>
      </c>
    </row>
    <row r="180" spans="1:12" x14ac:dyDescent="0.25">
      <c r="A180" s="23"/>
      <c r="B180" s="24"/>
      <c r="C180" s="66"/>
      <c r="D180" s="67" t="s">
        <v>24</v>
      </c>
      <c r="E180" s="68" t="s">
        <v>39</v>
      </c>
      <c r="F180" s="69">
        <v>170</v>
      </c>
      <c r="G180" s="71">
        <v>11.34</v>
      </c>
      <c r="H180" s="71">
        <v>14.48</v>
      </c>
      <c r="I180" s="71">
        <v>30.65</v>
      </c>
      <c r="J180" s="71">
        <v>236.5</v>
      </c>
      <c r="K180" s="70">
        <v>204</v>
      </c>
      <c r="L180" s="69"/>
    </row>
    <row r="181" spans="1:12" x14ac:dyDescent="0.25">
      <c r="A181" s="23"/>
      <c r="B181" s="24"/>
      <c r="C181" s="25"/>
      <c r="D181" s="30" t="s">
        <v>52</v>
      </c>
      <c r="E181" s="27" t="s">
        <v>43</v>
      </c>
      <c r="F181" s="28">
        <v>20</v>
      </c>
      <c r="G181" s="63">
        <v>1.5</v>
      </c>
      <c r="H181" s="63">
        <v>1.96</v>
      </c>
      <c r="I181" s="63">
        <v>16.88</v>
      </c>
      <c r="J181" s="63">
        <v>93</v>
      </c>
      <c r="K181" s="29">
        <v>582</v>
      </c>
      <c r="L181" s="28"/>
    </row>
    <row r="182" spans="1:12" x14ac:dyDescent="0.25">
      <c r="A182" s="23"/>
      <c r="B182" s="24"/>
      <c r="C182" s="25"/>
      <c r="D182" s="55" t="s">
        <v>34</v>
      </c>
      <c r="E182" s="27" t="s">
        <v>60</v>
      </c>
      <c r="F182" s="28">
        <v>200</v>
      </c>
      <c r="G182" s="63">
        <v>1</v>
      </c>
      <c r="H182" s="63">
        <v>0</v>
      </c>
      <c r="I182" s="63">
        <v>20.399999999999999</v>
      </c>
      <c r="J182" s="63">
        <v>84.8</v>
      </c>
      <c r="K182" s="29">
        <v>389</v>
      </c>
      <c r="L182" s="28"/>
    </row>
    <row r="183" spans="1:12" x14ac:dyDescent="0.25">
      <c r="A183" s="23"/>
      <c r="B183" s="24"/>
      <c r="C183" s="25"/>
      <c r="D183" s="52" t="s">
        <v>27</v>
      </c>
      <c r="E183" s="27" t="s">
        <v>56</v>
      </c>
      <c r="F183" s="28">
        <v>100</v>
      </c>
      <c r="G183" s="63">
        <v>0.4</v>
      </c>
      <c r="H183" s="63">
        <v>0.4</v>
      </c>
      <c r="I183" s="63">
        <v>9.8000000000000007</v>
      </c>
      <c r="J183" s="63">
        <v>47</v>
      </c>
      <c r="K183" s="29">
        <v>338</v>
      </c>
      <c r="L183" s="28"/>
    </row>
    <row r="184" spans="1:12" x14ac:dyDescent="0.25">
      <c r="A184" s="23"/>
      <c r="B184" s="24"/>
      <c r="C184" s="25"/>
      <c r="D184" s="53" t="s">
        <v>26</v>
      </c>
      <c r="E184" s="27" t="s">
        <v>42</v>
      </c>
      <c r="F184" s="28">
        <v>20</v>
      </c>
      <c r="G184" s="63">
        <v>1.6</v>
      </c>
      <c r="H184" s="63">
        <v>0.3</v>
      </c>
      <c r="I184" s="63">
        <v>8.02</v>
      </c>
      <c r="J184" s="63">
        <v>41.2</v>
      </c>
      <c r="K184" s="29">
        <v>574</v>
      </c>
      <c r="L184" s="28"/>
    </row>
    <row r="185" spans="1:12" x14ac:dyDescent="0.25">
      <c r="A185" s="23"/>
      <c r="B185" s="24"/>
      <c r="C185" s="25"/>
      <c r="D185" s="26"/>
      <c r="E185" s="27"/>
      <c r="F185" s="28"/>
      <c r="G185" s="63"/>
      <c r="H185" s="63"/>
      <c r="I185" s="63"/>
      <c r="J185" s="63"/>
      <c r="K185" s="29"/>
      <c r="L185" s="28"/>
    </row>
    <row r="186" spans="1:12" ht="15.75" customHeight="1" x14ac:dyDescent="0.25">
      <c r="A186" s="31"/>
      <c r="B186" s="32"/>
      <c r="C186" s="33"/>
      <c r="D186" s="34" t="s">
        <v>28</v>
      </c>
      <c r="E186" s="35"/>
      <c r="F186" s="36">
        <f>SUM(F179:F185)</f>
        <v>590</v>
      </c>
      <c r="G186" s="72">
        <f>SUM(G179:G185)</f>
        <v>16.48</v>
      </c>
      <c r="H186" s="72">
        <f>SUM(H179:H185)</f>
        <v>17.22</v>
      </c>
      <c r="I186" s="72">
        <f>SUM(I179:I185)</f>
        <v>87.109999999999985</v>
      </c>
      <c r="J186" s="72">
        <f>SUM(J179:J185)</f>
        <v>510.5</v>
      </c>
      <c r="K186" s="37"/>
      <c r="L186" s="36">
        <v>73.709999999999994</v>
      </c>
    </row>
    <row r="187" spans="1:12" x14ac:dyDescent="0.25">
      <c r="A187" s="38">
        <f>A179</f>
        <v>2</v>
      </c>
      <c r="B187" s="39">
        <v>10</v>
      </c>
      <c r="C187" s="40" t="s">
        <v>29</v>
      </c>
      <c r="D187" s="30" t="s">
        <v>30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31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32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33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34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30" t="s">
        <v>35</v>
      </c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30" t="s">
        <v>36</v>
      </c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23"/>
      <c r="B194" s="24"/>
      <c r="C194" s="25"/>
      <c r="D194" s="26"/>
      <c r="E194" s="27"/>
      <c r="F194" s="28"/>
      <c r="G194" s="28"/>
      <c r="H194" s="28"/>
      <c r="I194" s="28"/>
      <c r="J194" s="28"/>
      <c r="K194" s="29"/>
      <c r="L194" s="28"/>
    </row>
    <row r="195" spans="1:12" x14ac:dyDescent="0.25">
      <c r="A195" s="23"/>
      <c r="B195" s="24"/>
      <c r="C195" s="25"/>
      <c r="D195" s="26"/>
      <c r="E195" s="27"/>
      <c r="F195" s="28"/>
      <c r="G195" s="28"/>
      <c r="H195" s="28"/>
      <c r="I195" s="28"/>
      <c r="J195" s="28"/>
      <c r="K195" s="29"/>
      <c r="L195" s="28"/>
    </row>
    <row r="196" spans="1:12" x14ac:dyDescent="0.25">
      <c r="A196" s="31"/>
      <c r="B196" s="32"/>
      <c r="C196" s="33"/>
      <c r="D196" s="34" t="s">
        <v>28</v>
      </c>
      <c r="E196" s="35"/>
      <c r="F196" s="36">
        <f>SUM(F187:F195)</f>
        <v>0</v>
      </c>
      <c r="G196" s="36">
        <f>SUM(G187:G195)</f>
        <v>0</v>
      </c>
      <c r="H196" s="36">
        <f>SUM(H187:H195)</f>
        <v>0</v>
      </c>
      <c r="I196" s="36">
        <f>SUM(I187:I195)</f>
        <v>0</v>
      </c>
      <c r="J196" s="36">
        <f>SUM(J187:J195)</f>
        <v>0</v>
      </c>
      <c r="K196" s="37"/>
      <c r="L196" s="36">
        <f>SUM(L187:L195)</f>
        <v>0</v>
      </c>
    </row>
    <row r="197" spans="1:12" ht="15" customHeight="1" x14ac:dyDescent="0.25">
      <c r="A197" s="41">
        <f>A179</f>
        <v>2</v>
      </c>
      <c r="B197" s="42">
        <f>B179</f>
        <v>10</v>
      </c>
      <c r="C197" s="57" t="s">
        <v>37</v>
      </c>
      <c r="D197" s="57"/>
      <c r="E197" s="43"/>
      <c r="F197" s="44">
        <f>F186+F196</f>
        <v>590</v>
      </c>
      <c r="G197" s="44">
        <f>G186+G196</f>
        <v>16.48</v>
      </c>
      <c r="H197" s="44">
        <f>H186+H196</f>
        <v>17.22</v>
      </c>
      <c r="I197" s="44">
        <f>I186+I196</f>
        <v>87.109999999999985</v>
      </c>
      <c r="J197" s="44">
        <f>J186+J196</f>
        <v>510.5</v>
      </c>
      <c r="K197" s="44"/>
      <c r="L197" s="44">
        <f>L186+L196</f>
        <v>73.709999999999994</v>
      </c>
    </row>
    <row r="198" spans="1:12" ht="12.75" customHeight="1" x14ac:dyDescent="0.25">
      <c r="A198" s="48"/>
      <c r="B198" s="49"/>
      <c r="C198" s="58" t="s">
        <v>38</v>
      </c>
      <c r="D198" s="58"/>
      <c r="E198" s="58"/>
      <c r="F198" s="50">
        <f>(F24+F42+F61+F80+F101+F121+F140+F159+F178+F197)/(IF(F24=0,0,1)+IF(F42=0,0,1)+IF(F61=0,0,1)+IF(F80=0,0,1)+IF(F101=0,0,1)+IF(F121=0,0,1)+IF(F140=0,0,1)+IF(F159=0,0,1)+IF(F178=0,0,1)+IF(F197=0,0,1))</f>
        <v>571.1</v>
      </c>
      <c r="G198" s="50">
        <f>(G24+G42+G61+G80+G101+G121+G140+G159+G178+G197)/(IF(G24=0,0,1)+IF(G42=0,0,1)+IF(G61=0,0,1)+IF(G80=0,0,1)+IF(G101=0,0,1)+IF(G121=0,0,1)+IF(G140=0,0,1)+IF(G159=0,0,1)+IF(G178=0,0,1)+IF(G197=0,0,1))</f>
        <v>20.133000000000003</v>
      </c>
      <c r="H198" s="50">
        <f>(H24+H42+H61+H80+H101+H121+H140+H159+H178+H197)/(IF(H24=0,0,1)+IF(H42=0,0,1)+IF(H61=0,0,1)+IF(H80=0,0,1)+IF(H101=0,0,1)+IF(H121=0,0,1)+IF(H140=0,0,1)+IF(H159=0,0,1)+IF(H178=0,0,1)+IF(H197=0,0,1))</f>
        <v>19.768999999999998</v>
      </c>
      <c r="I198" s="50">
        <f>(I24+I42+I61+I80+I101+I121+I140+I159+I178+I197)/(IF(I24=0,0,1)+IF(I42=0,0,1)+IF(I61=0,0,1)+IF(I80=0,0,1)+IF(I101=0,0,1)+IF(I121=0,0,1)+IF(I140=0,0,1)+IF(I159=0,0,1)+IF(I178=0,0,1)+IF(I197=0,0,1))</f>
        <v>84.055000000000007</v>
      </c>
      <c r="J198" s="50">
        <f>(J24+J42+J61+J80+J101+J121+J140+J159+J178+J197)/(IF(J24=0,0,1)+IF(J42=0,0,1)+IF(J61=0,0,1)+IF(J80=0,0,1)+IF(J101=0,0,1)+IF(J121=0,0,1)+IF(J140=0,0,1)+IF(J159=0,0,1)+IF(J178=0,0,1)+IF(J197=0,0,1))</f>
        <v>581.97800000000007</v>
      </c>
      <c r="K198" s="50"/>
      <c r="L198" s="50">
        <f>(L24+L42+L61+L80+L101+L121+L140+L159+L178+L197)/(IF(L24=0,0,1)+IF(L42=0,0,1)+IF(L61=0,0,1)+IF(L80=0,0,1)+IF(L101=0,0,1)+IF(L121=0,0,1)+IF(L140=0,0,1)+IF(L159=0,0,1)+IF(L178=0,0,1)+IF(L197=0,0,1))</f>
        <v>73.710000000000008</v>
      </c>
    </row>
  </sheetData>
  <mergeCells count="14">
    <mergeCell ref="C1:E1"/>
    <mergeCell ref="H1:K1"/>
    <mergeCell ref="H2:K2"/>
    <mergeCell ref="C24:D24"/>
    <mergeCell ref="C42:D42"/>
    <mergeCell ref="C159:D159"/>
    <mergeCell ref="C178:D178"/>
    <mergeCell ref="C197:D197"/>
    <mergeCell ref="C198:E198"/>
    <mergeCell ref="C61:D61"/>
    <mergeCell ref="C80:D80"/>
    <mergeCell ref="C101:D101"/>
    <mergeCell ref="C121:D121"/>
    <mergeCell ref="C140:D140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2022-05-16T14:23:56Z</dcterms:created>
  <dcterms:modified xsi:type="dcterms:W3CDTF">2024-04-25T18:38:34Z</dcterms:modified>
  <dc:language>ru-RU</dc:language>
</cp:coreProperties>
</file>